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\\pnas1.stockage.inra.fr\nancy-lerfob-prnas\SILVATECH\3_Processus Itineraires_Methodologiques\Demandes_travaux_vierges\"/>
    </mc:Choice>
  </mc:AlternateContent>
  <xr:revisionPtr revIDLastSave="0" documentId="13_ncr:1_{5CF7E5BE-9320-4A15-9683-5E0FDAC80B8A}" xr6:coauthVersionLast="36" xr6:coauthVersionMax="36" xr10:uidLastSave="{00000000-0000-0000-0000-000000000000}"/>
  <workbookProtection workbookAlgorithmName="SHA-512" workbookHashValue="5mhYVi0c7W2RMP9yNIW2zk++HnJPBcunWzA4nlk66zCEApn6ZfgFM+AC5FSNAwmgmR164Elz1oHrAsyVG8nsJA==" workbookSaltValue="O5k9s5jlZgIyRUILdReU5w==" workbookSpinCount="100000" lockStructure="1"/>
  <bookViews>
    <workbookView xWindow="0" yWindow="0" windowWidth="23040" windowHeight="10230" xr2:uid="{00000000-000D-0000-FFFF-FFFF00000000}"/>
  </bookViews>
  <sheets>
    <sheet name="Demande de travaux" sheetId="1" r:id="rId1"/>
    <sheet name="Devis" sheetId="2" r:id="rId2"/>
  </sheets>
  <definedNames>
    <definedName name="_xlnm.Print_Area" localSheetId="0">'Demande de travaux'!$A$1:$S$105</definedName>
    <definedName name="_xlnm.Print_Area" localSheetId="1">Devis!$A$1:$N$62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99" i="1" l="1"/>
  <c r="O98" i="1"/>
  <c r="O97" i="1"/>
  <c r="I18" i="2" l="1"/>
  <c r="M55" i="2" l="1"/>
  <c r="C16" i="2"/>
  <c r="I14" i="2" l="1"/>
  <c r="E36" i="1"/>
  <c r="E35" i="1"/>
  <c r="O95" i="1" l="1"/>
  <c r="O94" i="1"/>
  <c r="O96" i="1" l="1"/>
  <c r="K39" i="1" l="1"/>
  <c r="E34" i="1"/>
  <c r="K38" i="1"/>
  <c r="M10" i="1"/>
</calcChain>
</file>

<file path=xl/sharedStrings.xml><?xml version="1.0" encoding="utf-8"?>
<sst xmlns="http://schemas.openxmlformats.org/spreadsheetml/2006/main" count="222" uniqueCount="146">
  <si>
    <t>lyophilisation</t>
  </si>
  <si>
    <t>broyage</t>
  </si>
  <si>
    <t>pesées</t>
  </si>
  <si>
    <t>micro-pesées</t>
  </si>
  <si>
    <t>extraction</t>
  </si>
  <si>
    <t>cryo-extraction</t>
  </si>
  <si>
    <t>Biochimie</t>
  </si>
  <si>
    <t>?</t>
  </si>
  <si>
    <t>DEMANDE  n°</t>
  </si>
  <si>
    <t>Champs  à remplir par le demandeur</t>
  </si>
  <si>
    <t>PROJET</t>
  </si>
  <si>
    <t xml:space="preserve">Descriptif du projet   </t>
  </si>
  <si>
    <t xml:space="preserve">Montant total (€ HT)  </t>
  </si>
  <si>
    <t xml:space="preserve">BON POUR ACCORD, le </t>
  </si>
  <si>
    <t>pour SILVATECH, Nom :</t>
  </si>
  <si>
    <t>Description des échantillons</t>
  </si>
  <si>
    <t>Matériaux / matrices :</t>
  </si>
  <si>
    <t>nature des échantillons &amp; techniques d'analyse</t>
  </si>
  <si>
    <t>Isotopie</t>
  </si>
  <si>
    <r>
      <t xml:space="preserve">δ </t>
    </r>
    <r>
      <rPr>
        <vertAlign val="superscript"/>
        <sz val="11"/>
        <color rgb="FF9933FF"/>
        <rFont val="Calibri"/>
        <family val="2"/>
      </rPr>
      <t>13</t>
    </r>
    <r>
      <rPr>
        <b/>
        <sz val="11"/>
        <color rgb="FF9933FF"/>
        <rFont val="Calibri"/>
        <family val="2"/>
      </rPr>
      <t>C</t>
    </r>
  </si>
  <si>
    <r>
      <t xml:space="preserve">δ </t>
    </r>
    <r>
      <rPr>
        <vertAlign val="superscript"/>
        <sz val="11"/>
        <color rgb="FF9933FF"/>
        <rFont val="Calibri"/>
        <family val="2"/>
      </rPr>
      <t>2</t>
    </r>
    <r>
      <rPr>
        <b/>
        <sz val="11"/>
        <color rgb="FF9933FF"/>
        <rFont val="Calibri"/>
        <family val="2"/>
      </rPr>
      <t>H</t>
    </r>
  </si>
  <si>
    <r>
      <t xml:space="preserve">δ </t>
    </r>
    <r>
      <rPr>
        <vertAlign val="superscript"/>
        <sz val="11"/>
        <color rgb="FF9933FF"/>
        <rFont val="Calibri"/>
        <family val="2"/>
      </rPr>
      <t>18</t>
    </r>
    <r>
      <rPr>
        <b/>
        <sz val="11"/>
        <color rgb="FF9933FF"/>
        <rFont val="Calibri"/>
        <family val="2"/>
      </rPr>
      <t>O</t>
    </r>
  </si>
  <si>
    <r>
      <t xml:space="preserve">δ </t>
    </r>
    <r>
      <rPr>
        <vertAlign val="superscript"/>
        <sz val="11"/>
        <color rgb="FF9933FF"/>
        <rFont val="Calibri"/>
        <family val="2"/>
      </rPr>
      <t>15</t>
    </r>
    <r>
      <rPr>
        <b/>
        <sz val="11"/>
        <color rgb="FF9933FF"/>
        <rFont val="Calibri"/>
        <family val="2"/>
      </rPr>
      <t>N</t>
    </r>
  </si>
  <si>
    <t>Solide</t>
  </si>
  <si>
    <t>Pyr/EA-IRMS</t>
  </si>
  <si>
    <t>Naturels</t>
  </si>
  <si>
    <t>Enrichis</t>
  </si>
  <si>
    <t>Liquide</t>
  </si>
  <si>
    <t>Pyr/EA-IRMS ou Laser</t>
  </si>
  <si>
    <t>Gaz</t>
  </si>
  <si>
    <t>GA-IRMS</t>
  </si>
  <si>
    <t>Isotopie Moléculaire</t>
  </si>
  <si>
    <r>
      <t xml:space="preserve">δ </t>
    </r>
    <r>
      <rPr>
        <vertAlign val="superscript"/>
        <sz val="11"/>
        <color rgb="FF00B0F0"/>
        <rFont val="Calibri"/>
        <family val="2"/>
      </rPr>
      <t>13</t>
    </r>
    <r>
      <rPr>
        <b/>
        <sz val="11"/>
        <color rgb="FF00B0F0"/>
        <rFont val="Calibri"/>
        <family val="2"/>
      </rPr>
      <t>C</t>
    </r>
  </si>
  <si>
    <r>
      <t xml:space="preserve">δ </t>
    </r>
    <r>
      <rPr>
        <vertAlign val="superscript"/>
        <sz val="11"/>
        <color rgb="FF00B0F0"/>
        <rFont val="Calibri"/>
        <family val="2"/>
      </rPr>
      <t>15</t>
    </r>
    <r>
      <rPr>
        <b/>
        <sz val="11"/>
        <color rgb="FF00B0F0"/>
        <rFont val="Calibri"/>
        <family val="2"/>
      </rPr>
      <t>N</t>
    </r>
  </si>
  <si>
    <t>IC/GC - IRMS</t>
  </si>
  <si>
    <r>
      <t xml:space="preserve">% </t>
    </r>
    <r>
      <rPr>
        <b/>
        <sz val="11"/>
        <color rgb="FF00B050"/>
        <rFont val="Calibri"/>
        <family val="2"/>
        <scheme val="minor"/>
      </rPr>
      <t>C</t>
    </r>
  </si>
  <si>
    <r>
      <t>%</t>
    </r>
    <r>
      <rPr>
        <b/>
        <sz val="11"/>
        <color rgb="FF00B050"/>
        <rFont val="Calibri"/>
        <family val="2"/>
        <scheme val="minor"/>
      </rPr>
      <t xml:space="preserve"> S</t>
    </r>
  </si>
  <si>
    <t>Pyr/EA/CHNS</t>
  </si>
  <si>
    <t>Sucres Solubles</t>
  </si>
  <si>
    <t>Amidon</t>
  </si>
  <si>
    <t>autres</t>
  </si>
  <si>
    <t>Préparation des échantillons</t>
  </si>
  <si>
    <t>Accueil et formation de stagiaire</t>
  </si>
  <si>
    <t>Besoin d'accueillir un stagiaire sur SilvaTech ?</t>
  </si>
  <si>
    <t xml:space="preserve">loic.louis@inrae.fr </t>
  </si>
  <si>
    <t>bastien.gerard@inrae.fr</t>
  </si>
  <si>
    <t xml:space="preserve">Financement du Projet   </t>
  </si>
  <si>
    <t xml:space="preserve">Demandeur scientifique - mail    </t>
  </si>
  <si>
    <t xml:space="preserve">Gestionnaire budget - mail    </t>
  </si>
  <si>
    <t xml:space="preserve">Adresse de facturation    </t>
  </si>
  <si>
    <t>+33 (0)3 83 39 40 95</t>
  </si>
  <si>
    <t>+33 (0)3 54 40 33 18</t>
  </si>
  <si>
    <t>+33 (0)3 83 39 40 70</t>
  </si>
  <si>
    <t>christian.hossann@inrae.fr</t>
  </si>
  <si>
    <t>carole.antoine@inrae.fr</t>
  </si>
  <si>
    <t>+33 (0)3 54 40 33 02</t>
  </si>
  <si>
    <t>nicolas.angeli@inrae.fr</t>
  </si>
  <si>
    <t>+33 (0)3 83 39 41 21</t>
  </si>
  <si>
    <t>Préparation échantillons, Analyses Elémentaires CHNS</t>
  </si>
  <si>
    <r>
      <t xml:space="preserve">Isotopie </t>
    </r>
    <r>
      <rPr>
        <vertAlign val="superscript"/>
        <sz val="11"/>
        <color theme="1"/>
        <rFont val="Calibri"/>
        <family val="2"/>
        <scheme val="minor"/>
      </rPr>
      <t>13</t>
    </r>
    <r>
      <rPr>
        <sz val="11"/>
        <color theme="1"/>
        <rFont val="Calibri"/>
        <family val="2"/>
        <scheme val="minor"/>
      </rPr>
      <t xml:space="preserve">C  </t>
    </r>
    <r>
      <rPr>
        <vertAlign val="superscript"/>
        <sz val="11"/>
        <color theme="1"/>
        <rFont val="Calibri"/>
        <family val="2"/>
        <scheme val="minor"/>
      </rPr>
      <t>15</t>
    </r>
    <r>
      <rPr>
        <sz val="11"/>
        <color theme="1"/>
        <rFont val="Calibri"/>
        <family val="2"/>
        <scheme val="minor"/>
      </rPr>
      <t>N</t>
    </r>
  </si>
  <si>
    <t>***</t>
  </si>
  <si>
    <t>Date du devis :</t>
  </si>
  <si>
    <t>IRMS ou Laser</t>
  </si>
  <si>
    <t>Echantillons prêts à être analysé ?</t>
  </si>
  <si>
    <t>Accueil de stagiaire sur SilvaTech pour</t>
  </si>
  <si>
    <t>IRMS</t>
  </si>
  <si>
    <t>oui</t>
  </si>
  <si>
    <t>non</t>
  </si>
  <si>
    <t>Laser</t>
  </si>
  <si>
    <t>ne connais pas les besoins</t>
  </si>
  <si>
    <t>oui, pour préparation des échantillons uniquement</t>
  </si>
  <si>
    <t>IRMS et Laser</t>
  </si>
  <si>
    <t>ne sais pas</t>
  </si>
  <si>
    <t>oui, complétement géré par Silvatech</t>
  </si>
  <si>
    <t>oui, pour formation sur appareil d'analyse</t>
  </si>
  <si>
    <t>oui, pour préparation des échantillons et formation sur équipement d'analyse</t>
  </si>
  <si>
    <t>Quantité</t>
  </si>
  <si>
    <t>_?_</t>
  </si>
  <si>
    <t xml:space="preserve">Demande de travaux </t>
  </si>
  <si>
    <t xml:space="preserve">Contacts directs / pôle Isotopie-Chimie :    </t>
  </si>
  <si>
    <t>Calendrier</t>
  </si>
  <si>
    <t>IRMS ou Laser ?</t>
  </si>
  <si>
    <t>COÛTS</t>
  </si>
  <si>
    <r>
      <rPr>
        <b/>
        <sz val="16"/>
        <color theme="5" tint="-0.249977111117893"/>
        <rFont val="Calibri"/>
        <family val="2"/>
        <scheme val="minor"/>
      </rPr>
      <t xml:space="preserve">Analyses souhaitées
</t>
    </r>
    <r>
      <rPr>
        <i/>
        <sz val="12"/>
        <color theme="1" tint="0.499984740745262"/>
        <rFont val="Calibri"/>
        <family val="2"/>
        <scheme val="minor"/>
      </rPr>
      <t>(cases à cocher)</t>
    </r>
  </si>
  <si>
    <t>Précisions éventuelles</t>
  </si>
  <si>
    <t>DEMANDE   DE   TRAVAUX</t>
  </si>
  <si>
    <t>Contacts :</t>
  </si>
  <si>
    <t xml:space="preserve">Echantillons périssables ? </t>
  </si>
  <si>
    <t>Contraintes de stockage :</t>
  </si>
  <si>
    <t>échantillons périssables ?</t>
  </si>
  <si>
    <t>OUI</t>
  </si>
  <si>
    <t>NON</t>
  </si>
  <si>
    <t>Date(s) d'envoi des échantillons ou d'éventuelles contraintes de calendrier</t>
  </si>
  <si>
    <t>Etat de préparation des échantillons
Conditionnement 
et autres infos essentielles</t>
  </si>
  <si>
    <t>extractions</t>
  </si>
  <si>
    <t>cryo-extractions</t>
  </si>
  <si>
    <t>non, une ou plusieurs étapes de préparation réalisées par SilvaTech (je complète la partie Préparation ci-dessous)</t>
  </si>
  <si>
    <t>oui, avec une ou plusieurs étapes de préparation réalisées en accueil sur SilvaTech (je complète la partie Préparation ci-dessous)</t>
  </si>
  <si>
    <t>oui, agent en accueil sur Silvatech (formation à prévoir ?)</t>
  </si>
  <si>
    <t>Désignation</t>
  </si>
  <si>
    <t>Unité</t>
  </si>
  <si>
    <t>Tarif
académique
€ HT</t>
  </si>
  <si>
    <t>% Remise</t>
  </si>
  <si>
    <t>Prix Unitaire
remisé € HT</t>
  </si>
  <si>
    <t>Montant
€ HT</t>
  </si>
  <si>
    <t xml:space="preserve">Nombre total d'échantillons  </t>
  </si>
  <si>
    <t xml:space="preserve">Montant TOTAL (HT) </t>
  </si>
  <si>
    <t>Champs commentaires à remplir si besoin</t>
  </si>
  <si>
    <t>DEVIS n°</t>
  </si>
  <si>
    <t>Destinataire du devis :</t>
  </si>
  <si>
    <t>Pour SilvaTech, validé par :</t>
  </si>
  <si>
    <t xml:space="preserve">Nom du Projet (vos références)   </t>
  </si>
  <si>
    <t>Prestations :</t>
  </si>
  <si>
    <t>n° fournisseur interne INRAE : 0000193942</t>
  </si>
  <si>
    <t xml:space="preserve">Prestation  </t>
  </si>
  <si>
    <t>silvatech@inrae.fr</t>
  </si>
  <si>
    <t>Vos références / Projet :</t>
  </si>
  <si>
    <t>Tél : +33(0)3.83.39.41.21 (N. Angeli)
         +33(0)3.83.39.73.14 (J. Ruelle)</t>
  </si>
  <si>
    <r>
      <rPr>
        <b/>
        <sz val="12"/>
        <color rgb="FF00A3A6"/>
        <rFont val="Calibri"/>
        <family val="2"/>
        <scheme val="minor"/>
      </rPr>
      <t>SILVATECH</t>
    </r>
    <r>
      <rPr>
        <b/>
        <sz val="12"/>
        <color theme="8" tint="-0.499984740745262"/>
        <rFont val="Calibri"/>
        <family val="2"/>
        <scheme val="minor"/>
      </rPr>
      <t xml:space="preserve">
</t>
    </r>
    <r>
      <rPr>
        <b/>
        <sz val="12"/>
        <color rgb="FF415966"/>
        <rFont val="Calibri"/>
        <family val="2"/>
        <scheme val="minor"/>
      </rPr>
      <t xml:space="preserve">INRAE Centre Grand-Est Nancy
route d'Amance
54 280 CHAMPENOUX - FRANCE </t>
    </r>
  </si>
  <si>
    <t>Isotopie moléculaire</t>
  </si>
  <si>
    <t xml:space="preserve">Couts unitaire (€ HT)  </t>
  </si>
  <si>
    <r>
      <rPr>
        <i/>
        <sz val="10"/>
        <color theme="5" tint="-0.249977111117893"/>
        <rFont val="Calibri"/>
        <family val="2"/>
        <scheme val="minor"/>
      </rPr>
      <t>précisez les molécules ciblées :</t>
    </r>
    <r>
      <rPr>
        <sz val="11"/>
        <rFont val="Calibri"/>
        <family val="2"/>
        <scheme val="minor"/>
      </rPr>
      <t xml:space="preserve"> __</t>
    </r>
  </si>
  <si>
    <r>
      <rPr>
        <i/>
        <sz val="10"/>
        <color theme="5" tint="-0.249977111117893"/>
        <rFont val="Calibri"/>
        <family val="2"/>
        <scheme val="minor"/>
      </rPr>
      <t>précisez les périodes de stage, la formation suivie et le niveau d'étude :</t>
    </r>
    <r>
      <rPr>
        <sz val="11"/>
        <rFont val="Calibri"/>
        <family val="2"/>
        <scheme val="minor"/>
      </rPr>
      <t xml:space="preserve"> __</t>
    </r>
  </si>
  <si>
    <t>Analyses Elémentaires</t>
  </si>
  <si>
    <t>ICP-MS</t>
  </si>
  <si>
    <r>
      <t xml:space="preserve">δ </t>
    </r>
    <r>
      <rPr>
        <vertAlign val="superscript"/>
        <sz val="11"/>
        <color rgb="FF9933FF"/>
        <rFont val="Calibri"/>
        <family val="2"/>
      </rPr>
      <t>26</t>
    </r>
    <r>
      <rPr>
        <b/>
        <sz val="11"/>
        <color rgb="FF9933FF"/>
        <rFont val="Calibri"/>
        <family val="2"/>
      </rPr>
      <t>Mg</t>
    </r>
  </si>
  <si>
    <r>
      <t xml:space="preserve">δ </t>
    </r>
    <r>
      <rPr>
        <vertAlign val="superscript"/>
        <sz val="11"/>
        <color rgb="FF9933FF"/>
        <rFont val="Calibri"/>
        <family val="2"/>
      </rPr>
      <t>44</t>
    </r>
    <r>
      <rPr>
        <b/>
        <sz val="11"/>
        <color rgb="FF9933FF"/>
        <rFont val="Calibri"/>
        <family val="2"/>
      </rPr>
      <t>Ca</t>
    </r>
  </si>
  <si>
    <t>benoit.pollier@inrae.fr</t>
  </si>
  <si>
    <t>+33 (0)3 83 39 40 71</t>
  </si>
  <si>
    <t>oui, préparation complétement indépendante</t>
  </si>
  <si>
    <r>
      <t>%</t>
    </r>
    <r>
      <rPr>
        <b/>
        <sz val="11"/>
        <color rgb="FF00B050"/>
        <rFont val="Calibri"/>
        <family val="2"/>
        <scheme val="minor"/>
      </rPr>
      <t xml:space="preserve"> H</t>
    </r>
  </si>
  <si>
    <r>
      <t xml:space="preserve">% </t>
    </r>
    <r>
      <rPr>
        <b/>
        <sz val="11"/>
        <color rgb="FF00B050"/>
        <rFont val="Calibri"/>
        <family val="2"/>
        <scheme val="minor"/>
      </rPr>
      <t>N</t>
    </r>
  </si>
  <si>
    <t>Devis valable 3 mois à compter de la date d'émission.</t>
  </si>
  <si>
    <t>Signature :</t>
  </si>
  <si>
    <r>
      <t xml:space="preserve">Le : </t>
    </r>
    <r>
      <rPr>
        <b/>
        <sz val="11"/>
        <color theme="0" tint="-0.14999847407452621"/>
        <rFont val="Calibri"/>
        <family val="2"/>
      </rPr>
      <t xml:space="preserve">_ _ </t>
    </r>
    <r>
      <rPr>
        <b/>
        <sz val="11"/>
        <color rgb="FF415966"/>
        <rFont val="Calibri"/>
        <family val="2"/>
      </rPr>
      <t xml:space="preserve"> /</t>
    </r>
    <r>
      <rPr>
        <b/>
        <sz val="11"/>
        <color theme="0" tint="-0.14999847407452621"/>
        <rFont val="Calibri"/>
        <family val="2"/>
      </rPr>
      <t xml:space="preserve"> _ _ </t>
    </r>
    <r>
      <rPr>
        <b/>
        <sz val="11"/>
        <color rgb="FF415966"/>
        <rFont val="Calibri"/>
        <family val="2"/>
      </rPr>
      <t xml:space="preserve"> /</t>
    </r>
    <r>
      <rPr>
        <b/>
        <sz val="11"/>
        <color theme="0" tint="-0.14999847407452621"/>
        <rFont val="Calibri"/>
        <family val="2"/>
      </rPr>
      <t xml:space="preserve"> _ _ _ _</t>
    </r>
  </si>
  <si>
    <t>Je reconnais avoir lu et approuvé la charte SILVATECH
Bon pour accord et exécution des travaux</t>
  </si>
  <si>
    <t>minéralisation</t>
  </si>
  <si>
    <t>oui, agent en accueil sur Silvatech / BEF (formation à prévoir ?)</t>
  </si>
  <si>
    <t>broyages</t>
  </si>
  <si>
    <t xml:space="preserve">Autres acteurs impliqués - mail    </t>
  </si>
  <si>
    <t>Spectro-
photo/fluo-mètrie
(enzymo/colorimètrie)</t>
  </si>
  <si>
    <r>
      <t xml:space="preserve">RCS Paris 180 070 039  ̶  APE 7219Z  ̶  TVA FR57180070039  ̶  SIRET Nancy 180 070 039 00565
Adresse de facturation : Centre INRAE de Dijon SBFC  17, Rue de Sully  BP 86510 - 21065 DIJON Cedex
</t>
    </r>
    <r>
      <rPr>
        <b/>
        <sz val="12"/>
        <rFont val="Calibri"/>
        <family val="2"/>
      </rPr>
      <t xml:space="preserve">Coordonnées bancaires TPDIJON :  </t>
    </r>
    <r>
      <rPr>
        <sz val="12"/>
        <rFont val="Calibri"/>
        <family val="2"/>
      </rPr>
      <t>FR76 1007 1210 0000 0010 0600 463  ̶  BIC TRPUFRP1
AGT COMPT INRAE BOURGOGNE FRANCHE COMTE ET GRAND EST</t>
    </r>
  </si>
  <si>
    <t>ANNEE 2026</t>
  </si>
  <si>
    <r>
      <t xml:space="preserve">Isotopie </t>
    </r>
    <r>
      <rPr>
        <vertAlign val="superscript"/>
        <sz val="11"/>
        <color theme="1"/>
        <rFont val="Calibri"/>
        <family val="2"/>
        <scheme val="minor"/>
      </rPr>
      <t>26</t>
    </r>
    <r>
      <rPr>
        <sz val="11"/>
        <color theme="1"/>
        <rFont val="Calibri"/>
        <family val="2"/>
        <scheme val="minor"/>
      </rPr>
      <t xml:space="preserve">Mg  </t>
    </r>
    <r>
      <rPr>
        <vertAlign val="superscript"/>
        <sz val="11"/>
        <color theme="1"/>
        <rFont val="Calibri"/>
        <family val="2"/>
        <scheme val="minor"/>
      </rPr>
      <t>44</t>
    </r>
    <r>
      <rPr>
        <sz val="11"/>
        <color theme="1"/>
        <rFont val="Calibri"/>
        <family val="2"/>
        <scheme val="minor"/>
      </rPr>
      <t>Ca, Analyses Elémentaires minérales en ICP-AES</t>
    </r>
  </si>
  <si>
    <t>Biochimie analytique</t>
  </si>
  <si>
    <r>
      <t xml:space="preserve">Isotopie 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H  </t>
    </r>
    <r>
      <rPr>
        <vertAlign val="superscript"/>
        <sz val="11"/>
        <color theme="1"/>
        <rFont val="Calibri"/>
        <family val="2"/>
        <scheme val="minor"/>
      </rPr>
      <t>18</t>
    </r>
    <r>
      <rPr>
        <sz val="11"/>
        <color theme="1"/>
        <rFont val="Calibri"/>
        <family val="2"/>
        <scheme val="minor"/>
      </rPr>
      <t xml:space="preserve">O  </t>
    </r>
    <r>
      <rPr>
        <vertAlign val="superscript"/>
        <sz val="11"/>
        <color theme="1"/>
        <rFont val="Calibri"/>
        <family val="2"/>
        <scheme val="minor"/>
      </rPr>
      <t>13</t>
    </r>
    <r>
      <rPr>
        <sz val="11"/>
        <color theme="1"/>
        <rFont val="Calibri"/>
        <family val="2"/>
        <scheme val="minor"/>
      </rPr>
      <t xml:space="preserve">C  </t>
    </r>
    <r>
      <rPr>
        <vertAlign val="superscript"/>
        <sz val="11"/>
        <color theme="1"/>
        <rFont val="Calibri"/>
        <family val="2"/>
        <scheme val="minor"/>
      </rPr>
      <t>15</t>
    </r>
    <r>
      <rPr>
        <sz val="11"/>
        <color theme="1"/>
        <rFont val="Calibri"/>
        <family val="2"/>
        <scheme val="minor"/>
      </rPr>
      <t>N et Isotopie moléculaire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</si>
</sst>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#,##0.00\ _€"/>
  </numFmts>
  <fonts count="9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b/>
      <sz val="11"/>
      <name val="Minion Pro Capt"/>
      <family val="1"/>
    </font>
    <font>
      <u/>
      <sz val="10"/>
      <color indexed="12"/>
      <name val="Arial"/>
      <family val="2"/>
    </font>
    <font>
      <sz val="1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name val="Minion Pro Capt"/>
      <family val="1"/>
    </font>
    <font>
      <sz val="11"/>
      <color indexed="8"/>
      <name val="Calibri"/>
      <family val="2"/>
    </font>
    <font>
      <b/>
      <u/>
      <sz val="11"/>
      <name val="Minion Pro Capt"/>
      <family val="1"/>
    </font>
    <font>
      <b/>
      <i/>
      <sz val="11"/>
      <name val="Minion Pro Capt"/>
      <family val="1"/>
    </font>
    <font>
      <sz val="10"/>
      <color indexed="10"/>
      <name val="Times New Roman"/>
      <family val="1"/>
    </font>
    <font>
      <b/>
      <sz val="12"/>
      <name val="Minion Pro Capt"/>
      <family val="1"/>
    </font>
    <font>
      <sz val="10"/>
      <name val="Arial Unicode MS"/>
      <family val="2"/>
    </font>
    <font>
      <b/>
      <sz val="18"/>
      <color theme="5" tint="-0.249977111117893"/>
      <name val="Calibri"/>
      <family val="2"/>
      <scheme val="minor"/>
    </font>
    <font>
      <b/>
      <sz val="16"/>
      <color rgb="FF0070C0"/>
      <name val="Calibri"/>
      <family val="2"/>
      <scheme val="minor"/>
    </font>
    <font>
      <i/>
      <sz val="11"/>
      <color theme="5" tint="-0.249977111117893"/>
      <name val="Calibri"/>
      <family val="2"/>
    </font>
    <font>
      <b/>
      <sz val="11"/>
      <color theme="5" tint="-0.249977111117893"/>
      <name val="Calibri"/>
      <family val="2"/>
    </font>
    <font>
      <b/>
      <sz val="11"/>
      <color rgb="FF0070C0"/>
      <name val="Calibri"/>
      <family val="2"/>
      <scheme val="minor"/>
    </font>
    <font>
      <sz val="12"/>
      <color rgb="FF9933FF"/>
      <name val="Calibri"/>
      <family val="2"/>
      <scheme val="minor"/>
    </font>
    <font>
      <sz val="11"/>
      <color rgb="FF9933FF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b/>
      <sz val="16"/>
      <color theme="5" tint="-0.249977111117893"/>
      <name val="Calibri"/>
      <family val="2"/>
      <scheme val="minor"/>
    </font>
    <font>
      <i/>
      <sz val="12"/>
      <color theme="1" tint="0.499984740745262"/>
      <name val="Calibri"/>
      <family val="2"/>
      <scheme val="minor"/>
    </font>
    <font>
      <b/>
      <sz val="12"/>
      <color theme="5" tint="-0.249977111117893"/>
      <name val="Calibri"/>
      <family val="2"/>
    </font>
    <font>
      <sz val="11"/>
      <color rgb="FF9933FF"/>
      <name val="Calibri"/>
      <family val="2"/>
    </font>
    <font>
      <vertAlign val="superscript"/>
      <sz val="11"/>
      <color rgb="FF9933FF"/>
      <name val="Calibri"/>
      <family val="2"/>
    </font>
    <font>
      <b/>
      <sz val="11"/>
      <color rgb="FF9933FF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rgb="FF9933FF"/>
      <name val="Calibri"/>
      <family val="2"/>
      <scheme val="minor"/>
    </font>
    <font>
      <sz val="11"/>
      <color rgb="FF00B0F0"/>
      <name val="Calibri"/>
      <family val="2"/>
    </font>
    <font>
      <vertAlign val="superscript"/>
      <sz val="11"/>
      <color rgb="FF00B0F0"/>
      <name val="Calibri"/>
      <family val="2"/>
    </font>
    <font>
      <b/>
      <sz val="11"/>
      <color rgb="FF00B0F0"/>
      <name val="Calibri"/>
      <family val="2"/>
    </font>
    <font>
      <b/>
      <sz val="11"/>
      <color rgb="FF0070C0"/>
      <name val="Calibri"/>
      <family val="2"/>
    </font>
    <font>
      <i/>
      <sz val="10"/>
      <color rgb="FFC00000"/>
      <name val="Calibri"/>
      <family val="2"/>
      <scheme val="minor"/>
    </font>
    <font>
      <b/>
      <i/>
      <sz val="11"/>
      <color rgb="FFC00000"/>
      <name val="Calibri"/>
      <family val="2"/>
      <scheme val="minor"/>
    </font>
    <font>
      <b/>
      <sz val="12"/>
      <color rgb="FF00B0F0"/>
      <name val="Calibri"/>
      <family val="2"/>
      <scheme val="minor"/>
    </font>
    <font>
      <sz val="12"/>
      <color rgb="FF00B0F0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color rgb="FF0070C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sz val="12"/>
      <color rgb="FF00B050"/>
      <name val="Calibri"/>
      <family val="2"/>
      <scheme val="minor"/>
    </font>
    <font>
      <b/>
      <sz val="11"/>
      <color theme="5"/>
      <name val="Calibri"/>
      <family val="2"/>
      <scheme val="minor"/>
    </font>
    <font>
      <i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</font>
    <font>
      <sz val="11"/>
      <name val="Calibri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6"/>
      <color rgb="FF00B0F0"/>
      <name val="Minion Pro Capt"/>
      <family val="1"/>
    </font>
    <font>
      <b/>
      <sz val="16"/>
      <color rgb="FF00B050"/>
      <name val="Minion Pro Capt"/>
      <family val="1"/>
    </font>
    <font>
      <b/>
      <sz val="16"/>
      <color rgb="FF0070C0"/>
      <name val="Minion Pro Capt"/>
      <family val="1"/>
    </font>
    <font>
      <b/>
      <sz val="16"/>
      <color rgb="FF9933FF"/>
      <name val="Minion Pro Capt"/>
      <family val="1"/>
    </font>
    <font>
      <b/>
      <sz val="18"/>
      <name val="Calibri"/>
      <family val="2"/>
      <scheme val="minor"/>
    </font>
    <font>
      <u/>
      <sz val="11"/>
      <color rgb="FF00A3A6"/>
      <name val="Calibri"/>
      <family val="2"/>
      <scheme val="minor"/>
    </font>
    <font>
      <sz val="11"/>
      <color rgb="FF00A3A6"/>
      <name val="Calibri"/>
      <family val="2"/>
      <scheme val="minor"/>
    </font>
    <font>
      <b/>
      <sz val="16"/>
      <color rgb="FFFFAA00"/>
      <name val="Minion Pro Capt"/>
      <family val="1"/>
    </font>
    <font>
      <b/>
      <sz val="11"/>
      <color rgb="FFFFAA00"/>
      <name val="Calibri"/>
      <family val="2"/>
    </font>
    <font>
      <sz val="11"/>
      <color rgb="FFFFAA00"/>
      <name val="Calibri"/>
      <family val="2"/>
      <scheme val="minor"/>
    </font>
    <font>
      <b/>
      <sz val="12"/>
      <color rgb="FFFFAA00"/>
      <name val="Calibri"/>
      <family val="2"/>
      <scheme val="minor"/>
    </font>
    <font>
      <sz val="12"/>
      <color rgb="FFFFAA00"/>
      <name val="Calibri"/>
      <family val="2"/>
      <scheme val="minor"/>
    </font>
    <font>
      <b/>
      <sz val="12"/>
      <color theme="0" tint="-0.249977111117893"/>
      <name val="Minion Pro Capt"/>
      <family val="1"/>
    </font>
    <font>
      <sz val="12"/>
      <name val="Arial"/>
      <family val="2"/>
    </font>
    <font>
      <u/>
      <sz val="11"/>
      <name val="Calibri"/>
      <family val="2"/>
      <scheme val="minor"/>
    </font>
    <font>
      <b/>
      <i/>
      <sz val="11"/>
      <color rgb="FF00A3A6"/>
      <name val="Calibri"/>
      <family val="2"/>
    </font>
    <font>
      <sz val="11"/>
      <color rgb="FF00A3A6"/>
      <name val="Calibri"/>
      <family val="2"/>
    </font>
    <font>
      <sz val="11"/>
      <color theme="5" tint="-0.249977111117893"/>
      <name val="Calibri"/>
      <family val="2"/>
      <scheme val="minor"/>
    </font>
    <font>
      <i/>
      <sz val="10"/>
      <color theme="5" tint="-0.249977111117893"/>
      <name val="Calibri"/>
      <family val="2"/>
      <scheme val="minor"/>
    </font>
    <font>
      <b/>
      <sz val="12"/>
      <color theme="8" tint="-0.499984740745262"/>
      <name val="Calibri"/>
      <family val="2"/>
      <scheme val="minor"/>
    </font>
    <font>
      <sz val="10"/>
      <color rgb="FF00A3A6"/>
      <name val="Calibri"/>
      <family val="2"/>
      <scheme val="minor"/>
    </font>
    <font>
      <u/>
      <sz val="10"/>
      <color rgb="FF00A3A6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00A3A6"/>
      <name val="Calibri"/>
      <family val="2"/>
      <scheme val="minor"/>
    </font>
    <font>
      <b/>
      <sz val="11"/>
      <color rgb="FF415966"/>
      <name val="Calibri"/>
      <family val="2"/>
    </font>
    <font>
      <sz val="11"/>
      <color rgb="FF415966"/>
      <name val="Calibri"/>
      <family val="2"/>
      <scheme val="minor"/>
    </font>
    <font>
      <sz val="12"/>
      <color rgb="FF415966"/>
      <name val="Calibri"/>
      <family val="2"/>
      <scheme val="minor"/>
    </font>
    <font>
      <b/>
      <sz val="12"/>
      <color rgb="FF415966"/>
      <name val="Calibri"/>
      <family val="2"/>
      <scheme val="minor"/>
    </font>
    <font>
      <b/>
      <u/>
      <sz val="11"/>
      <color rgb="FF415966"/>
      <name val="Calibri"/>
      <family val="2"/>
    </font>
    <font>
      <sz val="11"/>
      <color rgb="FF415966"/>
      <name val="Calibri"/>
      <family val="2"/>
    </font>
    <font>
      <b/>
      <sz val="12"/>
      <color rgb="FF415966"/>
      <name val="Calibri"/>
      <family val="2"/>
    </font>
    <font>
      <b/>
      <sz val="28"/>
      <color rgb="FF415966"/>
      <name val="Calibri Light"/>
      <family val="2"/>
      <scheme val="major"/>
    </font>
    <font>
      <b/>
      <sz val="28"/>
      <color rgb="FFEBBE35"/>
      <name val="Calibri Light"/>
      <family val="2"/>
      <scheme val="major"/>
    </font>
    <font>
      <b/>
      <sz val="11"/>
      <color theme="0" tint="-0.14999847407452621"/>
      <name val="Calibri"/>
      <family val="2"/>
    </font>
    <font>
      <b/>
      <sz val="24"/>
      <color rgb="FF415966"/>
      <name val="Calibri"/>
      <family val="2"/>
      <scheme val="minor"/>
    </font>
    <font>
      <b/>
      <sz val="24"/>
      <color rgb="FFEBBE35"/>
      <name val="Calibri"/>
      <family val="2"/>
      <scheme val="minor"/>
    </font>
    <font>
      <i/>
      <sz val="10"/>
      <color theme="1" tint="0.499984740745262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/>
      <right style="thin">
        <color theme="0" tint="-0.34998626667073579"/>
      </right>
      <top style="thin">
        <color indexed="64"/>
      </top>
      <bottom/>
      <diagonal/>
    </border>
    <border>
      <left/>
      <right style="thin">
        <color theme="0" tint="-0.34998626667073579"/>
      </right>
      <top/>
      <bottom/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/>
      <right/>
      <top/>
      <bottom style="thin">
        <color theme="0" tint="-0.249977111117893"/>
      </bottom>
      <diagonal/>
    </border>
    <border>
      <left style="thin">
        <color indexed="64"/>
      </left>
      <right/>
      <top/>
      <bottom style="thin">
        <color theme="0" tint="-0.249977111117893"/>
      </bottom>
      <diagonal/>
    </border>
    <border>
      <left/>
      <right style="thin">
        <color indexed="64"/>
      </right>
      <top/>
      <bottom style="thin">
        <color theme="0" tint="-0.249977111117893"/>
      </bottom>
      <diagonal/>
    </border>
    <border>
      <left style="medium">
        <color rgb="FF00A3A6"/>
      </left>
      <right/>
      <top style="medium">
        <color rgb="FF00A3A6"/>
      </top>
      <bottom/>
      <diagonal/>
    </border>
    <border>
      <left/>
      <right/>
      <top style="medium">
        <color rgb="FF00A3A6"/>
      </top>
      <bottom/>
      <diagonal/>
    </border>
    <border>
      <left/>
      <right style="medium">
        <color rgb="FF00A3A6"/>
      </right>
      <top style="medium">
        <color rgb="FF00A3A6"/>
      </top>
      <bottom/>
      <diagonal/>
    </border>
    <border>
      <left style="medium">
        <color rgb="FF00A3A6"/>
      </left>
      <right/>
      <top/>
      <bottom/>
      <diagonal/>
    </border>
    <border>
      <left/>
      <right style="medium">
        <color rgb="FF00A3A6"/>
      </right>
      <top/>
      <bottom/>
      <diagonal/>
    </border>
    <border>
      <left style="medium">
        <color rgb="FF00A3A6"/>
      </left>
      <right/>
      <top/>
      <bottom style="medium">
        <color rgb="FF00A3A6"/>
      </bottom>
      <diagonal/>
    </border>
    <border>
      <left/>
      <right/>
      <top/>
      <bottom style="medium">
        <color rgb="FF00A3A6"/>
      </bottom>
      <diagonal/>
    </border>
    <border>
      <left/>
      <right style="medium">
        <color rgb="FF00A3A6"/>
      </right>
      <top/>
      <bottom style="medium">
        <color rgb="FF00A3A6"/>
      </bottom>
      <diagonal/>
    </border>
  </borders>
  <cellStyleXfs count="13">
    <xf numFmtId="0" fontId="0" fillId="0" borderId="0"/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2" fillId="0" borderId="0"/>
    <xf numFmtId="0" fontId="53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50" fillId="0" borderId="0"/>
    <xf numFmtId="44" fontId="50" fillId="0" borderId="0" applyFont="0" applyFill="0" applyBorder="0" applyAlignment="0" applyProtection="0"/>
    <xf numFmtId="0" fontId="2" fillId="0" borderId="0"/>
    <xf numFmtId="44" fontId="50" fillId="0" borderId="0" applyFont="0" applyFill="0" applyBorder="0" applyAlignment="0" applyProtection="0"/>
  </cellStyleXfs>
  <cellXfs count="358">
    <xf numFmtId="0" fontId="0" fillId="0" borderId="0" xfId="0"/>
    <xf numFmtId="0" fontId="3" fillId="2" borderId="0" xfId="1" applyFont="1" applyFill="1"/>
    <xf numFmtId="49" fontId="4" fillId="2" borderId="0" xfId="1" applyNumberFormat="1" applyFont="1" applyFill="1" applyAlignment="1">
      <alignment horizontal="left" vertical="center"/>
    </xf>
    <xf numFmtId="49" fontId="4" fillId="2" borderId="0" xfId="1" applyNumberFormat="1" applyFont="1" applyFill="1"/>
    <xf numFmtId="0" fontId="2" fillId="3" borderId="0" xfId="1" applyFill="1"/>
    <xf numFmtId="0" fontId="0" fillId="0" borderId="0" xfId="0" applyBorder="1"/>
    <xf numFmtId="0" fontId="2" fillId="3" borderId="0" xfId="1" applyFill="1" applyBorder="1"/>
    <xf numFmtId="0" fontId="4" fillId="3" borderId="0" xfId="1" applyFont="1" applyFill="1" applyAlignment="1">
      <alignment horizontal="left" vertical="center"/>
    </xf>
    <xf numFmtId="0" fontId="8" fillId="3" borderId="0" xfId="1" applyFont="1" applyFill="1"/>
    <xf numFmtId="0" fontId="2" fillId="3" borderId="0" xfId="1" applyFill="1" applyAlignment="1">
      <alignment vertical="center"/>
    </xf>
    <xf numFmtId="0" fontId="4" fillId="3" borderId="0" xfId="1" applyFont="1" applyFill="1" applyAlignment="1">
      <alignment vertical="center"/>
    </xf>
    <xf numFmtId="49" fontId="4" fillId="2" borderId="0" xfId="1" applyNumberFormat="1" applyFont="1" applyFill="1" applyBorder="1" applyAlignment="1">
      <alignment horizontal="left" vertical="center" wrapText="1"/>
    </xf>
    <xf numFmtId="0" fontId="4" fillId="2" borderId="0" xfId="1" applyFont="1" applyFill="1" applyBorder="1" applyAlignment="1">
      <alignment horizontal="left" vertical="center"/>
    </xf>
    <xf numFmtId="49" fontId="10" fillId="2" borderId="0" xfId="1" applyNumberFormat="1" applyFont="1" applyFill="1" applyAlignment="1">
      <alignment horizontal="left" vertical="center"/>
    </xf>
    <xf numFmtId="49" fontId="4" fillId="2" borderId="0" xfId="1" applyNumberFormat="1" applyFont="1" applyFill="1" applyAlignment="1">
      <alignment horizontal="left" vertical="center" wrapText="1"/>
    </xf>
    <xf numFmtId="0" fontId="4" fillId="2" borderId="0" xfId="1" applyFont="1" applyFill="1" applyAlignment="1">
      <alignment horizontal="left" vertical="center"/>
    </xf>
    <xf numFmtId="49" fontId="11" fillId="2" borderId="0" xfId="1" applyNumberFormat="1" applyFont="1" applyFill="1" applyBorder="1" applyAlignment="1" applyProtection="1">
      <alignment horizontal="left" vertical="center" wrapText="1"/>
    </xf>
    <xf numFmtId="0" fontId="3" fillId="2" borderId="0" xfId="1" applyFont="1" applyFill="1" applyBorder="1"/>
    <xf numFmtId="0" fontId="12" fillId="2" borderId="0" xfId="1" applyFont="1" applyFill="1" applyBorder="1"/>
    <xf numFmtId="49" fontId="13" fillId="2" borderId="0" xfId="1" applyNumberFormat="1" applyFont="1" applyFill="1" applyBorder="1" applyAlignment="1">
      <alignment vertical="center" wrapText="1"/>
    </xf>
    <xf numFmtId="49" fontId="4" fillId="2" borderId="0" xfId="1" applyNumberFormat="1" applyFont="1" applyFill="1" applyBorder="1" applyAlignment="1">
      <alignment horizontal="right"/>
    </xf>
    <xf numFmtId="49" fontId="4" fillId="2" borderId="0" xfId="1" applyNumberFormat="1" applyFont="1" applyFill="1" applyBorder="1" applyAlignment="1">
      <alignment horizontal="left" vertical="center"/>
    </xf>
    <xf numFmtId="49" fontId="4" fillId="2" borderId="0" xfId="1" applyNumberFormat="1" applyFont="1" applyFill="1" applyBorder="1"/>
    <xf numFmtId="0" fontId="15" fillId="3" borderId="0" xfId="0" applyFont="1" applyFill="1" applyBorder="1" applyAlignment="1">
      <alignment horizontal="left" vertical="top" wrapText="1"/>
    </xf>
    <xf numFmtId="0" fontId="0" fillId="3" borderId="0" xfId="0" applyFill="1" applyBorder="1"/>
    <xf numFmtId="0" fontId="20" fillId="6" borderId="0" xfId="0" applyFont="1" applyFill="1" applyBorder="1"/>
    <xf numFmtId="0" fontId="21" fillId="6" borderId="0" xfId="0" applyFont="1" applyFill="1" applyBorder="1" applyAlignment="1">
      <alignment horizontal="right"/>
    </xf>
    <xf numFmtId="0" fontId="0" fillId="6" borderId="0" xfId="0" applyFill="1" applyBorder="1"/>
    <xf numFmtId="0" fontId="0" fillId="6" borderId="0" xfId="0" applyFill="1" applyBorder="1" applyAlignment="1">
      <alignment horizontal="center" vertical="center"/>
    </xf>
    <xf numFmtId="0" fontId="0" fillId="6" borderId="0" xfId="0" applyFill="1" applyBorder="1" applyAlignment="1">
      <alignment horizontal="left"/>
    </xf>
    <xf numFmtId="0" fontId="0" fillId="4" borderId="0" xfId="0" applyFill="1" applyBorder="1"/>
    <xf numFmtId="0" fontId="1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/>
    </xf>
    <xf numFmtId="0" fontId="22" fillId="3" borderId="0" xfId="0" applyFont="1" applyFill="1" applyBorder="1" applyAlignment="1">
      <alignment vertical="top" wrapText="1"/>
    </xf>
    <xf numFmtId="0" fontId="22" fillId="3" borderId="0" xfId="0" applyFont="1" applyFill="1" applyBorder="1" applyAlignment="1">
      <alignment vertical="center" wrapText="1"/>
    </xf>
    <xf numFmtId="0" fontId="21" fillId="3" borderId="0" xfId="0" applyFont="1" applyFill="1" applyBorder="1" applyAlignment="1">
      <alignment horizontal="right"/>
    </xf>
    <xf numFmtId="0" fontId="0" fillId="3" borderId="0" xfId="0" applyFill="1" applyBorder="1" applyAlignment="1">
      <alignment horizontal="left"/>
    </xf>
    <xf numFmtId="0" fontId="0" fillId="3" borderId="0" xfId="0" applyFill="1" applyBorder="1" applyAlignment="1">
      <alignment horizontal="center" vertical="center"/>
    </xf>
    <xf numFmtId="0" fontId="0" fillId="4" borderId="0" xfId="0" applyFill="1" applyBorder="1" applyAlignment="1"/>
    <xf numFmtId="0" fontId="41" fillId="3" borderId="0" xfId="0" applyFont="1" applyFill="1" applyBorder="1" applyAlignment="1">
      <alignment horizontal="right"/>
    </xf>
    <xf numFmtId="0" fontId="42" fillId="3" borderId="0" xfId="0" applyFont="1" applyFill="1" applyBorder="1" applyAlignment="1">
      <alignment horizontal="right"/>
    </xf>
    <xf numFmtId="0" fontId="43" fillId="3" borderId="0" xfId="0" applyFont="1" applyFill="1" applyBorder="1"/>
    <xf numFmtId="0" fontId="46" fillId="3" borderId="0" xfId="0" applyFont="1" applyFill="1" applyBorder="1" applyAlignment="1">
      <alignment horizontal="center" vertical="center"/>
    </xf>
    <xf numFmtId="0" fontId="46" fillId="3" borderId="0" xfId="0" applyFont="1" applyFill="1" applyBorder="1" applyAlignment="1">
      <alignment vertical="center"/>
    </xf>
    <xf numFmtId="0" fontId="47" fillId="3" borderId="0" xfId="0" applyFont="1" applyFill="1" applyBorder="1" applyAlignment="1">
      <alignment vertical="center"/>
    </xf>
    <xf numFmtId="0" fontId="48" fillId="3" borderId="0" xfId="0" applyFont="1" applyFill="1" applyBorder="1" applyAlignment="1">
      <alignment horizontal="center" vertical="center"/>
    </xf>
    <xf numFmtId="0" fontId="49" fillId="3" borderId="0" xfId="0" applyFont="1" applyFill="1" applyBorder="1" applyAlignment="1">
      <alignment horizontal="center" vertical="center"/>
    </xf>
    <xf numFmtId="0" fontId="0" fillId="3" borderId="0" xfId="0" applyFill="1" applyBorder="1" applyAlignment="1"/>
    <xf numFmtId="0" fontId="19" fillId="3" borderId="0" xfId="0" applyFont="1" applyFill="1" applyBorder="1" applyAlignment="1">
      <alignment horizontal="right"/>
    </xf>
    <xf numFmtId="0" fontId="19" fillId="3" borderId="0" xfId="0" applyFont="1" applyFill="1" applyBorder="1" applyAlignment="1">
      <alignment horizontal="left"/>
    </xf>
    <xf numFmtId="0" fontId="0" fillId="6" borderId="12" xfId="0" applyFill="1" applyBorder="1"/>
    <xf numFmtId="0" fontId="22" fillId="3" borderId="0" xfId="0" applyFont="1" applyFill="1" applyBorder="1" applyAlignment="1">
      <alignment horizontal="left" vertical="top" wrapText="1"/>
    </xf>
    <xf numFmtId="0" fontId="0" fillId="0" borderId="0" xfId="0" applyAlignment="1"/>
    <xf numFmtId="0" fontId="0" fillId="3" borderId="0" xfId="0" applyFill="1" applyAlignment="1"/>
    <xf numFmtId="0" fontId="0" fillId="3" borderId="0" xfId="0" quotePrefix="1" applyFill="1" applyAlignment="1">
      <alignment vertical="top"/>
    </xf>
    <xf numFmtId="0" fontId="62" fillId="3" borderId="0" xfId="0" quotePrefix="1" applyFont="1" applyFill="1" applyAlignment="1">
      <alignment horizontal="center" vertical="center"/>
    </xf>
    <xf numFmtId="0" fontId="65" fillId="3" borderId="0" xfId="0" applyFont="1" applyFill="1" applyBorder="1"/>
    <xf numFmtId="0" fontId="26" fillId="5" borderId="0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left" vertical="top"/>
    </xf>
    <xf numFmtId="49" fontId="61" fillId="3" borderId="0" xfId="2" applyNumberFormat="1" applyFont="1" applyFill="1" applyBorder="1" applyAlignment="1" applyProtection="1">
      <alignment horizontal="left" vertical="top"/>
    </xf>
    <xf numFmtId="0" fontId="60" fillId="3" borderId="0" xfId="0" applyFont="1" applyFill="1" applyBorder="1" applyAlignment="1">
      <alignment vertical="top" wrapText="1"/>
    </xf>
    <xf numFmtId="0" fontId="0" fillId="5" borderId="0" xfId="0" applyFill="1" applyBorder="1"/>
    <xf numFmtId="0" fontId="0" fillId="5" borderId="0" xfId="0" applyFill="1" applyBorder="1" applyAlignment="1">
      <alignment horizontal="center" vertical="center"/>
    </xf>
    <xf numFmtId="0" fontId="0" fillId="5" borderId="0" xfId="0" applyFill="1" applyBorder="1" applyAlignment="1">
      <alignment horizontal="left"/>
    </xf>
    <xf numFmtId="0" fontId="0" fillId="3" borderId="0" xfId="0" applyFill="1"/>
    <xf numFmtId="49" fontId="13" fillId="3" borderId="0" xfId="1" applyNumberFormat="1" applyFont="1" applyFill="1" applyBorder="1" applyAlignment="1">
      <alignment vertical="center" wrapText="1"/>
    </xf>
    <xf numFmtId="49" fontId="3" fillId="3" borderId="0" xfId="1" applyNumberFormat="1" applyFont="1" applyFill="1" applyBorder="1"/>
    <xf numFmtId="49" fontId="3" fillId="3" borderId="0" xfId="1" applyNumberFormat="1" applyFont="1" applyFill="1" applyBorder="1" applyAlignment="1">
      <alignment horizontal="left" wrapText="1"/>
    </xf>
    <xf numFmtId="49" fontId="3" fillId="3" borderId="0" xfId="1" applyNumberFormat="1" applyFont="1" applyFill="1"/>
    <xf numFmtId="0" fontId="14" fillId="3" borderId="0" xfId="1" applyFont="1" applyFill="1"/>
    <xf numFmtId="0" fontId="31" fillId="3" borderId="0" xfId="0" applyFont="1" applyFill="1" applyBorder="1" applyAlignment="1">
      <alignment vertical="center" wrapText="1"/>
    </xf>
    <xf numFmtId="0" fontId="38" fillId="3" borderId="0" xfId="0" applyFont="1" applyFill="1"/>
    <xf numFmtId="0" fontId="55" fillId="3" borderId="0" xfId="0" applyFont="1" applyFill="1" applyBorder="1" applyAlignment="1">
      <alignment vertical="top"/>
    </xf>
    <xf numFmtId="0" fontId="68" fillId="6" borderId="0" xfId="1" applyFont="1" applyFill="1" applyBorder="1"/>
    <xf numFmtId="0" fontId="68" fillId="6" borderId="0" xfId="1" applyFont="1" applyFill="1" applyBorder="1" applyAlignment="1">
      <alignment vertical="center" textRotation="90"/>
    </xf>
    <xf numFmtId="0" fontId="43" fillId="6" borderId="12" xfId="0" applyFont="1" applyFill="1" applyBorder="1"/>
    <xf numFmtId="0" fontId="69" fillId="3" borderId="0" xfId="1" applyFont="1" applyFill="1"/>
    <xf numFmtId="0" fontId="43" fillId="0" borderId="0" xfId="0" applyFont="1"/>
    <xf numFmtId="0" fontId="18" fillId="6" borderId="14" xfId="0" applyFont="1" applyFill="1" applyBorder="1" applyAlignment="1">
      <alignment vertical="center"/>
    </xf>
    <xf numFmtId="0" fontId="0" fillId="6" borderId="14" xfId="0" applyFill="1" applyBorder="1" applyAlignment="1">
      <alignment vertical="center" wrapText="1"/>
    </xf>
    <xf numFmtId="0" fontId="27" fillId="6" borderId="14" xfId="0" applyFont="1" applyFill="1" applyBorder="1" applyAlignment="1">
      <alignment horizontal="center"/>
    </xf>
    <xf numFmtId="0" fontId="30" fillId="6" borderId="14" xfId="0" applyFont="1" applyFill="1" applyBorder="1" applyAlignment="1">
      <alignment horizontal="center"/>
    </xf>
    <xf numFmtId="0" fontId="29" fillId="6" borderId="14" xfId="0" applyFont="1" applyFill="1" applyBorder="1" applyAlignment="1">
      <alignment horizontal="center"/>
    </xf>
    <xf numFmtId="0" fontId="33" fillId="6" borderId="14" xfId="0" applyFont="1" applyFill="1" applyBorder="1" applyAlignment="1">
      <alignment horizontal="center"/>
    </xf>
    <xf numFmtId="0" fontId="35" fillId="6" borderId="14" xfId="0" applyFont="1" applyFill="1" applyBorder="1" applyAlignment="1">
      <alignment wrapText="1"/>
    </xf>
    <xf numFmtId="0" fontId="36" fillId="6" borderId="14" xfId="0" applyFont="1" applyFill="1" applyBorder="1" applyAlignment="1">
      <alignment wrapText="1"/>
    </xf>
    <xf numFmtId="0" fontId="0" fillId="6" borderId="14" xfId="0" applyFill="1" applyBorder="1" applyAlignment="1"/>
    <xf numFmtId="0" fontId="35" fillId="6" borderId="14" xfId="0" applyFont="1" applyFill="1" applyBorder="1" applyAlignment="1">
      <alignment horizontal="center"/>
    </xf>
    <xf numFmtId="0" fontId="0" fillId="6" borderId="14" xfId="0" applyFill="1" applyBorder="1" applyAlignment="1">
      <alignment horizontal="left"/>
    </xf>
    <xf numFmtId="0" fontId="44" fillId="6" borderId="14" xfId="0" applyFont="1" applyFill="1" applyBorder="1" applyAlignment="1">
      <alignment horizontal="center"/>
    </xf>
    <xf numFmtId="0" fontId="44" fillId="6" borderId="14" xfId="0" applyFont="1" applyFill="1" applyBorder="1" applyAlignment="1"/>
    <xf numFmtId="0" fontId="45" fillId="6" borderId="14" xfId="0" applyFont="1" applyFill="1" applyBorder="1" applyAlignment="1">
      <alignment horizontal="center"/>
    </xf>
    <xf numFmtId="0" fontId="65" fillId="6" borderId="14" xfId="0" applyFont="1" applyFill="1" applyBorder="1" applyAlignment="1"/>
    <xf numFmtId="0" fontId="16" fillId="6" borderId="14" xfId="0" applyFont="1" applyFill="1" applyBorder="1" applyAlignment="1"/>
    <xf numFmtId="0" fontId="42" fillId="6" borderId="14" xfId="0" applyFont="1" applyFill="1" applyBorder="1" applyAlignment="1">
      <alignment horizontal="left"/>
    </xf>
    <xf numFmtId="0" fontId="0" fillId="6" borderId="14" xfId="0" applyFill="1" applyBorder="1" applyAlignment="1">
      <alignment horizontal="center"/>
    </xf>
    <xf numFmtId="0" fontId="0" fillId="5" borderId="0" xfId="0" applyFill="1" applyBorder="1" applyAlignment="1" applyProtection="1">
      <alignment horizontal="center" vertical="center"/>
      <protection locked="0"/>
    </xf>
    <xf numFmtId="0" fontId="2" fillId="3" borderId="0" xfId="1" applyFill="1" applyProtection="1"/>
    <xf numFmtId="0" fontId="2" fillId="3" borderId="0" xfId="1" applyFill="1" applyBorder="1" applyProtection="1"/>
    <xf numFmtId="0" fontId="0" fillId="2" borderId="0" xfId="0" applyFill="1" applyProtection="1"/>
    <xf numFmtId="0" fontId="0" fillId="2" borderId="0" xfId="0" applyFill="1" applyBorder="1" applyProtection="1"/>
    <xf numFmtId="0" fontId="51" fillId="2" borderId="0" xfId="0" applyFont="1" applyFill="1" applyBorder="1" applyProtection="1"/>
    <xf numFmtId="0" fontId="52" fillId="2" borderId="0" xfId="0" applyNumberFormat="1" applyFont="1" applyFill="1" applyBorder="1" applyAlignment="1" applyProtection="1">
      <alignment horizontal="center"/>
    </xf>
    <xf numFmtId="0" fontId="52" fillId="2" borderId="7" xfId="0" applyNumberFormat="1" applyFont="1" applyFill="1" applyBorder="1" applyAlignment="1" applyProtection="1">
      <alignment horizontal="center"/>
    </xf>
    <xf numFmtId="0" fontId="9" fillId="2" borderId="7" xfId="8" applyNumberFormat="1" applyFont="1" applyFill="1" applyBorder="1" applyAlignment="1" applyProtection="1">
      <alignment horizontal="center"/>
    </xf>
    <xf numFmtId="0" fontId="51" fillId="2" borderId="0" xfId="0" applyNumberFormat="1" applyFont="1" applyFill="1" applyBorder="1" applyAlignment="1" applyProtection="1">
      <alignment horizontal="center"/>
    </xf>
    <xf numFmtId="0" fontId="51" fillId="2" borderId="0" xfId="0" applyNumberFormat="1" applyFont="1" applyFill="1" applyBorder="1" applyProtection="1"/>
    <xf numFmtId="0" fontId="51" fillId="2" borderId="0" xfId="8" applyNumberFormat="1" applyFont="1" applyFill="1" applyBorder="1" applyAlignment="1" applyProtection="1">
      <alignment horizontal="center"/>
    </xf>
    <xf numFmtId="0" fontId="9" fillId="2" borderId="0" xfId="8" applyNumberFormat="1" applyFont="1" applyFill="1" applyBorder="1" applyProtection="1"/>
    <xf numFmtId="0" fontId="0" fillId="3" borderId="0" xfId="0" applyFill="1" applyProtection="1"/>
    <xf numFmtId="0" fontId="0" fillId="3" borderId="0" xfId="0" applyFill="1" applyBorder="1" applyProtection="1"/>
    <xf numFmtId="0" fontId="15" fillId="3" borderId="0" xfId="0" applyFont="1" applyFill="1" applyBorder="1" applyAlignment="1" applyProtection="1">
      <alignment horizontal="left" vertical="top" wrapText="1"/>
    </xf>
    <xf numFmtId="0" fontId="20" fillId="6" borderId="0" xfId="0" applyFont="1" applyFill="1" applyBorder="1" applyProtection="1"/>
    <xf numFmtId="0" fontId="21" fillId="6" borderId="0" xfId="0" applyFont="1" applyFill="1" applyBorder="1" applyAlignment="1" applyProtection="1">
      <alignment horizontal="right"/>
    </xf>
    <xf numFmtId="0" fontId="0" fillId="6" borderId="0" xfId="0" applyFill="1" applyBorder="1" applyProtection="1"/>
    <xf numFmtId="0" fontId="0" fillId="6" borderId="0" xfId="0" applyFill="1" applyBorder="1" applyAlignment="1" applyProtection="1">
      <alignment horizontal="center" vertical="center"/>
    </xf>
    <xf numFmtId="0" fontId="0" fillId="6" borderId="0" xfId="0" applyFill="1" applyBorder="1" applyAlignment="1" applyProtection="1">
      <alignment horizontal="left"/>
    </xf>
    <xf numFmtId="0" fontId="0" fillId="5" borderId="0" xfId="0" applyFill="1" applyBorder="1" applyAlignment="1" applyProtection="1">
      <alignment vertical="center" wrapText="1"/>
    </xf>
    <xf numFmtId="0" fontId="19" fillId="5" borderId="0" xfId="0" applyFont="1" applyFill="1" applyBorder="1" applyAlignment="1" applyProtection="1">
      <alignment vertical="center"/>
    </xf>
    <xf numFmtId="0" fontId="15" fillId="5" borderId="0" xfId="0" applyFont="1" applyFill="1" applyBorder="1" applyAlignment="1" applyProtection="1">
      <alignment horizontal="left" vertical="top" wrapText="1"/>
    </xf>
    <xf numFmtId="0" fontId="0" fillId="5" borderId="0" xfId="0" applyFill="1" applyBorder="1" applyAlignment="1" applyProtection="1">
      <alignment horizontal="center"/>
    </xf>
    <xf numFmtId="0" fontId="0" fillId="5" borderId="0" xfId="0" applyFill="1" applyBorder="1" applyProtection="1"/>
    <xf numFmtId="0" fontId="22" fillId="5" borderId="0" xfId="0" applyFont="1" applyFill="1" applyBorder="1" applyAlignment="1" applyProtection="1">
      <alignment vertical="top" wrapText="1"/>
    </xf>
    <xf numFmtId="0" fontId="19" fillId="3" borderId="0" xfId="0" applyFont="1" applyFill="1" applyBorder="1" applyAlignment="1" applyProtection="1">
      <alignment vertical="center"/>
    </xf>
    <xf numFmtId="0" fontId="19" fillId="3" borderId="15" xfId="0" applyFont="1" applyFill="1" applyBorder="1" applyAlignment="1" applyProtection="1">
      <alignment horizontal="left" vertical="center"/>
    </xf>
    <xf numFmtId="0" fontId="55" fillId="5" borderId="15" xfId="0" applyFont="1" applyFill="1" applyBorder="1" applyAlignment="1" applyProtection="1">
      <alignment vertical="center" wrapText="1"/>
    </xf>
    <xf numFmtId="0" fontId="55" fillId="5" borderId="0" xfId="0" applyFont="1" applyFill="1" applyBorder="1" applyAlignment="1" applyProtection="1">
      <alignment vertical="center" wrapText="1"/>
    </xf>
    <xf numFmtId="0" fontId="36" fillId="6" borderId="14" xfId="0" applyFont="1" applyFill="1" applyBorder="1" applyAlignment="1">
      <alignment horizontal="center" wrapText="1"/>
    </xf>
    <xf numFmtId="0" fontId="64" fillId="6" borderId="14" xfId="0" applyFont="1" applyFill="1" applyBorder="1" applyAlignment="1">
      <alignment horizontal="center" wrapText="1"/>
    </xf>
    <xf numFmtId="0" fontId="8" fillId="3" borderId="0" xfId="1" applyFont="1" applyFill="1" applyProtection="1"/>
    <xf numFmtId="0" fontId="0" fillId="2" borderId="0" xfId="0" applyFill="1" applyAlignment="1" applyProtection="1">
      <alignment vertical="center"/>
    </xf>
    <xf numFmtId="0" fontId="0" fillId="2" borderId="0" xfId="0" applyFill="1" applyBorder="1" applyAlignment="1" applyProtection="1">
      <alignment vertical="center"/>
    </xf>
    <xf numFmtId="0" fontId="71" fillId="2" borderId="10" xfId="0" applyFont="1" applyFill="1" applyBorder="1" applyAlignment="1" applyProtection="1">
      <alignment horizontal="center" vertical="center"/>
    </xf>
    <xf numFmtId="0" fontId="72" fillId="2" borderId="0" xfId="8" applyNumberFormat="1" applyFont="1" applyFill="1" applyBorder="1" applyAlignment="1" applyProtection="1">
      <alignment horizontal="center"/>
    </xf>
    <xf numFmtId="0" fontId="0" fillId="3" borderId="0" xfId="0" applyFill="1" applyProtection="1">
      <protection hidden="1"/>
    </xf>
    <xf numFmtId="0" fontId="2" fillId="3" borderId="0" xfId="1" applyFill="1" applyProtection="1">
      <protection hidden="1"/>
    </xf>
    <xf numFmtId="0" fontId="0" fillId="3" borderId="0" xfId="0" applyFill="1" applyAlignment="1">
      <alignment horizontal="left" vertical="top"/>
    </xf>
    <xf numFmtId="0" fontId="0" fillId="5" borderId="0" xfId="0" applyFill="1" applyBorder="1" applyAlignment="1" applyProtection="1">
      <alignment horizontal="center" vertical="center"/>
    </xf>
    <xf numFmtId="0" fontId="55" fillId="2" borderId="0" xfId="2" applyNumberFormat="1" applyFont="1" applyFill="1" applyBorder="1" applyAlignment="1" applyProtection="1">
      <alignment vertical="center" wrapText="1"/>
      <protection hidden="1"/>
    </xf>
    <xf numFmtId="0" fontId="2" fillId="3" borderId="0" xfId="1" applyFont="1" applyFill="1"/>
    <xf numFmtId="0" fontId="78" fillId="3" borderId="0" xfId="1" applyFont="1" applyFill="1" applyBorder="1" applyAlignment="1">
      <alignment horizontal="right" vertical="center"/>
    </xf>
    <xf numFmtId="0" fontId="79" fillId="3" borderId="0" xfId="1" applyFont="1" applyFill="1" applyAlignment="1">
      <alignment horizontal="right" vertical="center"/>
    </xf>
    <xf numFmtId="49" fontId="78" fillId="2" borderId="0" xfId="1" applyNumberFormat="1" applyFont="1" applyFill="1" applyAlignment="1">
      <alignment horizontal="right" vertical="center"/>
    </xf>
    <xf numFmtId="0" fontId="78" fillId="3" borderId="0" xfId="1" applyFont="1" applyFill="1" applyAlignment="1">
      <alignment horizontal="right" vertical="center"/>
    </xf>
    <xf numFmtId="0" fontId="54" fillId="3" borderId="0" xfId="1" applyNumberFormat="1" applyFont="1" applyFill="1" applyBorder="1" applyAlignment="1" applyProtection="1">
      <alignment vertical="center" wrapText="1"/>
    </xf>
    <xf numFmtId="0" fontId="55" fillId="3" borderId="0" xfId="1" applyNumberFormat="1" applyFont="1" applyFill="1" applyBorder="1" applyAlignment="1" applyProtection="1">
      <alignment vertical="center" wrapText="1"/>
    </xf>
    <xf numFmtId="49" fontId="55" fillId="3" borderId="0" xfId="1" applyNumberFormat="1" applyFont="1" applyFill="1" applyBorder="1" applyAlignment="1" applyProtection="1">
      <alignment vertical="center" wrapText="1"/>
    </xf>
    <xf numFmtId="49" fontId="54" fillId="3" borderId="0" xfId="1" applyNumberFormat="1" applyFont="1" applyFill="1" applyBorder="1" applyAlignment="1" applyProtection="1">
      <alignment vertical="center" wrapText="1"/>
    </xf>
    <xf numFmtId="0" fontId="55" fillId="3" borderId="0" xfId="1" applyNumberFormat="1" applyFont="1" applyFill="1" applyBorder="1" applyAlignment="1" applyProtection="1">
      <alignment vertical="center"/>
    </xf>
    <xf numFmtId="164" fontId="54" fillId="3" borderId="0" xfId="1" applyNumberFormat="1" applyFont="1" applyFill="1" applyBorder="1" applyAlignment="1" applyProtection="1">
      <alignment vertical="center"/>
    </xf>
    <xf numFmtId="2" fontId="83" fillId="2" borderId="4" xfId="0" applyNumberFormat="1" applyFont="1" applyFill="1" applyBorder="1" applyAlignment="1" applyProtection="1">
      <alignment vertical="top" wrapText="1"/>
      <protection hidden="1"/>
    </xf>
    <xf numFmtId="2" fontId="83" fillId="2" borderId="22" xfId="0" applyNumberFormat="1" applyFont="1" applyFill="1" applyBorder="1" applyAlignment="1" applyProtection="1">
      <alignment vertical="top" wrapText="1"/>
      <protection hidden="1"/>
    </xf>
    <xf numFmtId="0" fontId="86" fillId="2" borderId="0" xfId="8" applyNumberFormat="1" applyFont="1" applyFill="1" applyBorder="1" applyAlignment="1" applyProtection="1">
      <alignment horizontal="center"/>
    </xf>
    <xf numFmtId="0" fontId="86" fillId="2" borderId="17" xfId="8" applyNumberFormat="1" applyFont="1" applyFill="1" applyBorder="1" applyAlignment="1" applyProtection="1">
      <alignment horizontal="center"/>
    </xf>
    <xf numFmtId="0" fontId="82" fillId="2" borderId="0" xfId="0" applyFont="1" applyFill="1" applyAlignment="1" applyProtection="1">
      <alignment vertical="center"/>
    </xf>
    <xf numFmtId="0" fontId="87" fillId="2" borderId="0" xfId="0" applyNumberFormat="1" applyFont="1" applyFill="1" applyBorder="1" applyAlignment="1" applyProtection="1">
      <alignment horizontal="right" vertical="center"/>
    </xf>
    <xf numFmtId="0" fontId="87" fillId="2" borderId="0" xfId="8" applyNumberFormat="1" applyFont="1" applyFill="1" applyBorder="1" applyAlignment="1" applyProtection="1">
      <alignment horizontal="right" vertical="center"/>
    </xf>
    <xf numFmtId="44" fontId="87" fillId="2" borderId="20" xfId="10" applyFont="1" applyFill="1" applyBorder="1" applyAlignment="1" applyProtection="1">
      <alignment horizontal="center" vertical="center"/>
    </xf>
    <xf numFmtId="0" fontId="2" fillId="3" borderId="0" xfId="1" applyFill="1" applyBorder="1" applyProtection="1">
      <protection locked="0" hidden="1"/>
    </xf>
    <xf numFmtId="0" fontId="0" fillId="3" borderId="0" xfId="0" applyFill="1" applyProtection="1">
      <protection locked="0" hidden="1"/>
    </xf>
    <xf numFmtId="0" fontId="0" fillId="3" borderId="0" xfId="0" applyFill="1" applyBorder="1" applyProtection="1">
      <protection locked="0" hidden="1"/>
    </xf>
    <xf numFmtId="0" fontId="0" fillId="3" borderId="0" xfId="0" applyFill="1" applyAlignment="1" applyProtection="1">
      <alignment vertical="center"/>
      <protection locked="0" hidden="1"/>
    </xf>
    <xf numFmtId="0" fontId="0" fillId="3" borderId="0" xfId="0" applyFont="1" applyFill="1" applyProtection="1">
      <protection locked="0" hidden="1"/>
    </xf>
    <xf numFmtId="0" fontId="2" fillId="3" borderId="0" xfId="1" applyFill="1" applyProtection="1">
      <protection locked="0" hidden="1"/>
    </xf>
    <xf numFmtId="0" fontId="8" fillId="3" borderId="0" xfId="1" applyFont="1" applyFill="1" applyProtection="1">
      <protection locked="0" hidden="1"/>
    </xf>
    <xf numFmtId="0" fontId="81" fillId="2" borderId="16" xfId="0" applyFont="1" applyFill="1" applyBorder="1" applyAlignment="1" applyProtection="1">
      <alignment horizontal="center" vertical="center" wrapText="1"/>
    </xf>
    <xf numFmtId="0" fontId="81" fillId="2" borderId="10" xfId="0" applyFont="1" applyFill="1" applyBorder="1" applyAlignment="1" applyProtection="1">
      <alignment horizontal="center" vertical="center"/>
    </xf>
    <xf numFmtId="0" fontId="81" fillId="2" borderId="10" xfId="0" applyFont="1" applyFill="1" applyBorder="1" applyAlignment="1" applyProtection="1">
      <alignment horizontal="center" vertical="center" wrapText="1"/>
    </xf>
    <xf numFmtId="0" fontId="87" fillId="2" borderId="20" xfId="8" applyNumberFormat="1" applyFont="1" applyFill="1" applyBorder="1" applyAlignment="1" applyProtection="1">
      <alignment horizontal="center" vertical="center"/>
    </xf>
    <xf numFmtId="0" fontId="86" fillId="2" borderId="17" xfId="8" quotePrefix="1" applyNumberFormat="1" applyFont="1" applyFill="1" applyBorder="1" applyAlignment="1" applyProtection="1">
      <alignment horizontal="center" vertical="center"/>
    </xf>
    <xf numFmtId="164" fontId="86" fillId="2" borderId="0" xfId="0" quotePrefix="1" applyNumberFormat="1" applyFont="1" applyFill="1" applyBorder="1" applyAlignment="1" applyProtection="1">
      <alignment horizontal="center" vertical="center"/>
    </xf>
    <xf numFmtId="9" fontId="72" fillId="2" borderId="0" xfId="8" quotePrefix="1" applyNumberFormat="1" applyFont="1" applyFill="1" applyBorder="1" applyAlignment="1" applyProtection="1">
      <alignment horizontal="center" vertical="center"/>
    </xf>
    <xf numFmtId="164" fontId="86" fillId="2" borderId="0" xfId="8" quotePrefix="1" applyNumberFormat="1" applyFont="1" applyFill="1" applyBorder="1" applyAlignment="1" applyProtection="1">
      <alignment horizontal="center" vertical="center"/>
    </xf>
    <xf numFmtId="164" fontId="86" fillId="2" borderId="17" xfId="8" quotePrefix="1" applyNumberFormat="1" applyFont="1" applyFill="1" applyBorder="1" applyAlignment="1" applyProtection="1">
      <alignment horizontal="center" vertical="center"/>
    </xf>
    <xf numFmtId="0" fontId="86" fillId="2" borderId="17" xfId="8" applyNumberFormat="1" applyFont="1" applyFill="1" applyBorder="1" applyAlignment="1" applyProtection="1">
      <alignment horizontal="center" vertical="center"/>
    </xf>
    <xf numFmtId="164" fontId="86" fillId="2" borderId="0" xfId="0" applyNumberFormat="1" applyFont="1" applyFill="1" applyBorder="1" applyAlignment="1" applyProtection="1">
      <alignment horizontal="center" vertical="center"/>
    </xf>
    <xf numFmtId="9" fontId="72" fillId="2" borderId="0" xfId="8" applyNumberFormat="1" applyFont="1" applyFill="1" applyBorder="1" applyAlignment="1" applyProtection="1">
      <alignment horizontal="center" vertical="center"/>
    </xf>
    <xf numFmtId="164" fontId="86" fillId="2" borderId="0" xfId="8" applyNumberFormat="1" applyFont="1" applyFill="1" applyBorder="1" applyAlignment="1" applyProtection="1">
      <alignment horizontal="center" vertical="center"/>
    </xf>
    <xf numFmtId="164" fontId="86" fillId="2" borderId="17" xfId="8" applyNumberFormat="1" applyFont="1" applyFill="1" applyBorder="1" applyAlignment="1" applyProtection="1">
      <alignment horizontal="center" vertical="center"/>
    </xf>
    <xf numFmtId="0" fontId="82" fillId="2" borderId="0" xfId="0" applyFont="1" applyFill="1" applyAlignment="1" applyProtection="1">
      <alignment horizontal="center" vertical="center"/>
    </xf>
    <xf numFmtId="0" fontId="52" fillId="2" borderId="17" xfId="8" applyNumberFormat="1" applyFont="1" applyFill="1" applyBorder="1" applyAlignment="1" applyProtection="1">
      <alignment horizontal="center"/>
    </xf>
    <xf numFmtId="0" fontId="55" fillId="2" borderId="0" xfId="0" applyFont="1" applyFill="1" applyProtection="1"/>
    <xf numFmtId="0" fontId="72" fillId="2" borderId="7" xfId="0" applyNumberFormat="1" applyFont="1" applyFill="1" applyBorder="1" applyAlignment="1" applyProtection="1">
      <alignment horizontal="center"/>
    </xf>
    <xf numFmtId="0" fontId="0" fillId="3" borderId="0" xfId="0" applyFill="1" applyBorder="1" applyProtection="1">
      <protection hidden="1"/>
    </xf>
    <xf numFmtId="0" fontId="0" fillId="2" borderId="0" xfId="0" applyFill="1" applyBorder="1" applyProtection="1">
      <protection hidden="1"/>
    </xf>
    <xf numFmtId="0" fontId="3" fillId="3" borderId="0" xfId="4" applyFont="1" applyFill="1" applyBorder="1" applyProtection="1">
      <protection hidden="1"/>
    </xf>
    <xf numFmtId="49" fontId="3" fillId="3" borderId="0" xfId="4" applyNumberFormat="1" applyFont="1" applyFill="1" applyBorder="1" applyProtection="1">
      <protection hidden="1"/>
    </xf>
    <xf numFmtId="0" fontId="0" fillId="2" borderId="0" xfId="0" applyFill="1" applyProtection="1">
      <protection hidden="1"/>
    </xf>
    <xf numFmtId="0" fontId="81" fillId="3" borderId="0" xfId="0" applyFont="1" applyFill="1" applyBorder="1" applyAlignment="1" applyProtection="1">
      <alignment horizontal="right" vertical="center"/>
      <protection hidden="1"/>
    </xf>
    <xf numFmtId="0" fontId="81" fillId="2" borderId="0" xfId="0" applyFont="1" applyFill="1" applyBorder="1" applyAlignment="1" applyProtection="1">
      <alignment horizontal="right" vertical="center"/>
      <protection hidden="1"/>
    </xf>
    <xf numFmtId="0" fontId="52" fillId="3" borderId="0" xfId="0" applyNumberFormat="1" applyFont="1" applyFill="1" applyBorder="1" applyAlignment="1" applyProtection="1">
      <alignment vertical="top" wrapText="1"/>
      <protection hidden="1"/>
    </xf>
    <xf numFmtId="0" fontId="77" fillId="3" borderId="0" xfId="2" applyFont="1" applyFill="1" applyAlignment="1" applyProtection="1">
      <protection hidden="1"/>
    </xf>
    <xf numFmtId="0" fontId="82" fillId="2" borderId="1" xfId="0" applyFont="1" applyFill="1" applyBorder="1" applyAlignment="1" applyProtection="1">
      <alignment horizontal="left" vertical="top"/>
      <protection hidden="1"/>
    </xf>
    <xf numFmtId="0" fontId="82" fillId="2" borderId="2" xfId="0" applyFont="1" applyFill="1" applyBorder="1" applyProtection="1">
      <protection hidden="1"/>
    </xf>
    <xf numFmtId="0" fontId="82" fillId="2" borderId="3" xfId="0" applyFont="1" applyFill="1" applyBorder="1" applyProtection="1">
      <protection hidden="1"/>
    </xf>
    <xf numFmtId="0" fontId="82" fillId="2" borderId="4" xfId="0" applyFont="1" applyFill="1" applyBorder="1" applyProtection="1">
      <protection hidden="1"/>
    </xf>
    <xf numFmtId="0" fontId="82" fillId="2" borderId="0" xfId="0" applyFont="1" applyFill="1" applyProtection="1">
      <protection hidden="1"/>
    </xf>
    <xf numFmtId="0" fontId="85" fillId="3" borderId="0" xfId="0" applyFont="1" applyFill="1" applyBorder="1" applyAlignment="1" applyProtection="1">
      <alignment horizontal="right" vertical="top" wrapText="1"/>
      <protection hidden="1"/>
    </xf>
    <xf numFmtId="0" fontId="82" fillId="2" borderId="4" xfId="0" applyFont="1" applyFill="1" applyBorder="1" applyAlignment="1" applyProtection="1">
      <alignment horizontal="left" vertical="center"/>
      <protection hidden="1"/>
    </xf>
    <xf numFmtId="0" fontId="82" fillId="2" borderId="0" xfId="0" applyFont="1" applyFill="1" applyBorder="1" applyProtection="1">
      <protection hidden="1"/>
    </xf>
    <xf numFmtId="0" fontId="82" fillId="2" borderId="5" xfId="0" applyFont="1" applyFill="1" applyBorder="1" applyProtection="1">
      <protection hidden="1"/>
    </xf>
    <xf numFmtId="0" fontId="82" fillId="2" borderId="6" xfId="0" applyFont="1" applyFill="1" applyBorder="1" applyProtection="1">
      <protection hidden="1"/>
    </xf>
    <xf numFmtId="0" fontId="51" fillId="2" borderId="0" xfId="0" applyFont="1" applyFill="1" applyBorder="1" applyProtection="1">
      <protection hidden="1"/>
    </xf>
    <xf numFmtId="0" fontId="0" fillId="0" borderId="0" xfId="0"/>
    <xf numFmtId="0" fontId="2" fillId="3" borderId="0" xfId="1" applyFill="1"/>
    <xf numFmtId="0" fontId="0" fillId="3" borderId="0" xfId="0" applyFill="1" applyBorder="1"/>
    <xf numFmtId="0" fontId="0" fillId="3" borderId="0" xfId="0" applyFill="1"/>
    <xf numFmtId="0" fontId="0" fillId="2" borderId="0" xfId="0" applyFill="1" applyProtection="1"/>
    <xf numFmtId="0" fontId="0" fillId="2" borderId="0" xfId="0" applyFill="1" applyBorder="1" applyProtection="1"/>
    <xf numFmtId="0" fontId="52" fillId="2" borderId="0" xfId="0" applyNumberFormat="1" applyFont="1" applyFill="1" applyBorder="1" applyAlignment="1" applyProtection="1">
      <alignment horizontal="center"/>
    </xf>
    <xf numFmtId="0" fontId="0" fillId="3" borderId="0" xfId="0" applyFill="1" applyProtection="1"/>
    <xf numFmtId="0" fontId="86" fillId="2" borderId="0" xfId="0" applyNumberFormat="1" applyFont="1" applyFill="1" applyBorder="1" applyAlignment="1" applyProtection="1">
      <alignment horizontal="left" vertical="top"/>
    </xf>
    <xf numFmtId="0" fontId="86" fillId="2" borderId="0" xfId="0" applyNumberFormat="1" applyFont="1" applyFill="1" applyBorder="1" applyAlignment="1" applyProtection="1">
      <alignment vertical="top" wrapText="1"/>
    </xf>
    <xf numFmtId="0" fontId="86" fillId="2" borderId="0" xfId="0" applyNumberFormat="1" applyFont="1" applyFill="1" applyBorder="1" applyAlignment="1" applyProtection="1">
      <alignment vertical="top"/>
    </xf>
    <xf numFmtId="0" fontId="81" fillId="2" borderId="0" xfId="0" applyNumberFormat="1" applyFont="1" applyFill="1" applyBorder="1" applyAlignment="1" applyProtection="1">
      <alignment wrapText="1"/>
    </xf>
    <xf numFmtId="0" fontId="86" fillId="2" borderId="0" xfId="0" applyNumberFormat="1" applyFont="1" applyFill="1" applyBorder="1" applyAlignment="1" applyProtection="1">
      <alignment wrapText="1"/>
    </xf>
    <xf numFmtId="0" fontId="1" fillId="5" borderId="0" xfId="0" applyFont="1" applyFill="1" applyBorder="1" applyAlignment="1" applyProtection="1">
      <alignment horizontal="center"/>
      <protection locked="0" hidden="1"/>
    </xf>
    <xf numFmtId="0" fontId="52" fillId="2" borderId="0" xfId="0" applyNumberFormat="1" applyFont="1" applyFill="1" applyBorder="1" applyAlignment="1" applyProtection="1">
      <alignment horizontal="center"/>
    </xf>
    <xf numFmtId="49" fontId="62" fillId="3" borderId="0" xfId="2" applyNumberFormat="1" applyFont="1" applyFill="1" applyBorder="1" applyAlignment="1" applyProtection="1">
      <alignment horizontal="right" vertical="top"/>
    </xf>
    <xf numFmtId="0" fontId="69" fillId="3" borderId="0" xfId="1" applyFont="1" applyFill="1" applyBorder="1" applyAlignment="1">
      <alignment horizontal="center"/>
    </xf>
    <xf numFmtId="49" fontId="62" fillId="3" borderId="0" xfId="2" applyNumberFormat="1" applyFont="1" applyFill="1" applyBorder="1" applyAlignment="1" applyProtection="1">
      <alignment horizontal="right" vertical="top"/>
    </xf>
    <xf numFmtId="0" fontId="68" fillId="6" borderId="0" xfId="1" applyFont="1" applyFill="1" applyBorder="1" applyAlignment="1">
      <alignment horizontal="center" vertical="center" textRotation="90"/>
    </xf>
    <xf numFmtId="0" fontId="0" fillId="3" borderId="0" xfId="0" applyFill="1" applyAlignment="1">
      <alignment horizontal="left" vertical="top"/>
    </xf>
    <xf numFmtId="0" fontId="0" fillId="3" borderId="0" xfId="0" quotePrefix="1" applyFill="1" applyAlignment="1">
      <alignment horizontal="center" vertical="top"/>
    </xf>
    <xf numFmtId="0" fontId="62" fillId="3" borderId="0" xfId="0" quotePrefix="1" applyFont="1" applyFill="1" applyAlignment="1">
      <alignment horizontal="left" vertical="center"/>
    </xf>
    <xf numFmtId="14" fontId="55" fillId="3" borderId="2" xfId="1" applyNumberFormat="1" applyFont="1" applyFill="1" applyBorder="1" applyAlignment="1">
      <alignment horizontal="center" vertical="center"/>
    </xf>
    <xf numFmtId="14" fontId="55" fillId="3" borderId="3" xfId="1" applyNumberFormat="1" applyFont="1" applyFill="1" applyBorder="1" applyAlignment="1">
      <alignment horizontal="center" vertical="center"/>
    </xf>
    <xf numFmtId="49" fontId="54" fillId="2" borderId="1" xfId="1" applyNumberFormat="1" applyFont="1" applyFill="1" applyBorder="1" applyAlignment="1">
      <alignment horizontal="right" vertical="center" wrapText="1"/>
    </xf>
    <xf numFmtId="49" fontId="54" fillId="2" borderId="2" xfId="1" applyNumberFormat="1" applyFont="1" applyFill="1" applyBorder="1" applyAlignment="1">
      <alignment horizontal="right" vertical="center" wrapText="1"/>
    </xf>
    <xf numFmtId="0" fontId="0" fillId="6" borderId="13" xfId="0" applyFill="1" applyBorder="1" applyAlignment="1">
      <alignment horizontal="center"/>
    </xf>
    <xf numFmtId="49" fontId="78" fillId="3" borderId="0" xfId="1" applyNumberFormat="1" applyFont="1" applyFill="1" applyBorder="1" applyAlignment="1">
      <alignment horizontal="center" vertical="center"/>
    </xf>
    <xf numFmtId="0" fontId="17" fillId="3" borderId="0" xfId="0" applyFont="1" applyFill="1" applyBorder="1" applyAlignment="1">
      <alignment horizontal="left" wrapText="1"/>
    </xf>
    <xf numFmtId="0" fontId="6" fillId="2" borderId="10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center"/>
    </xf>
    <xf numFmtId="0" fontId="55" fillId="4" borderId="0" xfId="0" applyFont="1" applyFill="1" applyBorder="1" applyAlignment="1" applyProtection="1">
      <alignment horizontal="left" vertical="center" wrapText="1"/>
      <protection locked="0"/>
    </xf>
    <xf numFmtId="0" fontId="56" fillId="6" borderId="14" xfId="0" applyFont="1" applyFill="1" applyBorder="1" applyAlignment="1">
      <alignment horizontal="left"/>
    </xf>
    <xf numFmtId="0" fontId="37" fillId="6" borderId="14" xfId="0" applyFont="1" applyFill="1" applyBorder="1" applyAlignment="1">
      <alignment horizontal="left"/>
    </xf>
    <xf numFmtId="49" fontId="78" fillId="2" borderId="0" xfId="1" applyNumberFormat="1" applyFont="1" applyFill="1" applyAlignment="1">
      <alignment horizontal="right" vertical="center"/>
    </xf>
    <xf numFmtId="49" fontId="78" fillId="2" borderId="5" xfId="1" applyNumberFormat="1" applyFont="1" applyFill="1" applyBorder="1" applyAlignment="1">
      <alignment horizontal="right" vertical="center"/>
    </xf>
    <xf numFmtId="0" fontId="32" fillId="3" borderId="0" xfId="0" applyFont="1" applyFill="1" applyBorder="1" applyAlignment="1">
      <alignment horizontal="center" vertical="center"/>
    </xf>
    <xf numFmtId="0" fontId="20" fillId="3" borderId="0" xfId="0" applyFont="1" applyFill="1" applyBorder="1" applyAlignment="1">
      <alignment horizontal="center" vertical="center" wrapText="1"/>
    </xf>
    <xf numFmtId="0" fontId="58" fillId="6" borderId="14" xfId="0" applyFont="1" applyFill="1" applyBorder="1" applyAlignment="1">
      <alignment horizontal="left"/>
    </xf>
    <xf numFmtId="0" fontId="19" fillId="3" borderId="0" xfId="0" applyFont="1" applyFill="1" applyBorder="1" applyAlignment="1" applyProtection="1">
      <alignment horizontal="left" vertical="center"/>
    </xf>
    <xf numFmtId="0" fontId="50" fillId="5" borderId="9" xfId="1" applyFont="1" applyFill="1" applyBorder="1" applyAlignment="1">
      <alignment horizontal="center" vertical="center" wrapText="1"/>
    </xf>
    <xf numFmtId="0" fontId="50" fillId="5" borderId="10" xfId="1" applyFont="1" applyFill="1" applyBorder="1" applyAlignment="1">
      <alignment horizontal="center" vertical="center" wrapText="1"/>
    </xf>
    <xf numFmtId="0" fontId="50" fillId="5" borderId="11" xfId="1" applyFont="1" applyFill="1" applyBorder="1" applyAlignment="1">
      <alignment horizontal="center" vertical="center" wrapText="1"/>
    </xf>
    <xf numFmtId="0" fontId="57" fillId="6" borderId="14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center" vertical="center"/>
    </xf>
    <xf numFmtId="0" fontId="39" fillId="3" borderId="0" xfId="0" applyFont="1" applyFill="1" applyBorder="1" applyAlignment="1">
      <alignment horizontal="center" vertical="center"/>
    </xf>
    <xf numFmtId="0" fontId="40" fillId="3" borderId="0" xfId="0" applyFont="1" applyFill="1" applyBorder="1" applyAlignment="1">
      <alignment horizontal="center" vertical="center" wrapText="1"/>
    </xf>
    <xf numFmtId="0" fontId="73" fillId="4" borderId="0" xfId="0" applyFont="1" applyFill="1" applyBorder="1" applyAlignment="1" applyProtection="1">
      <alignment horizontal="left" vertical="top" wrapText="1"/>
      <protection locked="0"/>
    </xf>
    <xf numFmtId="0" fontId="55" fillId="4" borderId="0" xfId="0" applyFont="1" applyFill="1" applyBorder="1" applyAlignment="1" applyProtection="1">
      <alignment horizontal="center" vertical="center"/>
      <protection locked="0"/>
    </xf>
    <xf numFmtId="0" fontId="59" fillId="6" borderId="14" xfId="0" applyFont="1" applyFill="1" applyBorder="1" applyAlignment="1">
      <alignment horizontal="left"/>
    </xf>
    <xf numFmtId="0" fontId="93" fillId="3" borderId="0" xfId="0" applyFont="1" applyFill="1" applyBorder="1" applyAlignment="1">
      <alignment horizontal="right" wrapText="1"/>
    </xf>
    <xf numFmtId="49" fontId="91" fillId="2" borderId="0" xfId="1" applyNumberFormat="1" applyFont="1" applyFill="1" applyAlignment="1">
      <alignment horizontal="right" vertical="center"/>
    </xf>
    <xf numFmtId="49" fontId="91" fillId="2" borderId="0" xfId="1" applyNumberFormat="1" applyFont="1" applyFill="1" applyAlignment="1">
      <alignment horizontal="center" vertical="center"/>
    </xf>
    <xf numFmtId="0" fontId="92" fillId="6" borderId="0" xfId="1" applyFont="1" applyFill="1" applyBorder="1" applyAlignment="1">
      <alignment horizontal="left" vertical="center"/>
    </xf>
    <xf numFmtId="49" fontId="78" fillId="5" borderId="1" xfId="1" applyNumberFormat="1" applyFont="1" applyFill="1" applyBorder="1" applyAlignment="1" applyProtection="1">
      <alignment horizontal="center" vertical="center" wrapText="1"/>
      <protection locked="0"/>
    </xf>
    <xf numFmtId="49" fontId="78" fillId="5" borderId="2" xfId="1" applyNumberFormat="1" applyFont="1" applyFill="1" applyBorder="1" applyAlignment="1" applyProtection="1">
      <alignment horizontal="center" vertical="center" wrapText="1"/>
      <protection locked="0"/>
    </xf>
    <xf numFmtId="49" fontId="78" fillId="5" borderId="3" xfId="1" applyNumberFormat="1" applyFont="1" applyFill="1" applyBorder="1" applyAlignment="1" applyProtection="1">
      <alignment horizontal="center" vertical="center" wrapText="1"/>
      <protection locked="0"/>
    </xf>
    <xf numFmtId="49" fontId="78" fillId="5" borderId="4" xfId="1" applyNumberFormat="1" applyFont="1" applyFill="1" applyBorder="1" applyAlignment="1" applyProtection="1">
      <alignment horizontal="center" vertical="center" wrapText="1"/>
      <protection locked="0"/>
    </xf>
    <xf numFmtId="49" fontId="78" fillId="5" borderId="0" xfId="1" applyNumberFormat="1" applyFont="1" applyFill="1" applyBorder="1" applyAlignment="1" applyProtection="1">
      <alignment horizontal="center" vertical="center" wrapText="1"/>
      <protection locked="0"/>
    </xf>
    <xf numFmtId="49" fontId="78" fillId="5" borderId="5" xfId="1" applyNumberFormat="1" applyFont="1" applyFill="1" applyBorder="1" applyAlignment="1" applyProtection="1">
      <alignment horizontal="center" vertical="center" wrapText="1"/>
      <protection locked="0"/>
    </xf>
    <xf numFmtId="49" fontId="78" fillId="5" borderId="6" xfId="1" applyNumberFormat="1" applyFont="1" applyFill="1" applyBorder="1" applyAlignment="1" applyProtection="1">
      <alignment horizontal="center" vertical="center" wrapText="1"/>
      <protection locked="0"/>
    </xf>
    <xf numFmtId="49" fontId="78" fillId="5" borderId="7" xfId="1" applyNumberFormat="1" applyFont="1" applyFill="1" applyBorder="1" applyAlignment="1" applyProtection="1">
      <alignment horizontal="center" vertical="center" wrapText="1"/>
      <protection locked="0"/>
    </xf>
    <xf numFmtId="49" fontId="78" fillId="5" borderId="8" xfId="1" applyNumberFormat="1" applyFont="1" applyFill="1" applyBorder="1" applyAlignment="1" applyProtection="1">
      <alignment horizontal="center" vertical="center" wrapText="1"/>
      <protection locked="0"/>
    </xf>
    <xf numFmtId="0" fontId="70" fillId="5" borderId="9" xfId="2" applyNumberFormat="1" applyFont="1" applyFill="1" applyBorder="1" applyAlignment="1" applyProtection="1">
      <alignment horizontal="center" vertical="center" wrapText="1"/>
      <protection locked="0"/>
    </xf>
    <xf numFmtId="0" fontId="70" fillId="5" borderId="10" xfId="2" applyNumberFormat="1" applyFont="1" applyFill="1" applyBorder="1" applyAlignment="1" applyProtection="1">
      <alignment horizontal="center" vertical="center" wrapText="1"/>
      <protection locked="0"/>
    </xf>
    <xf numFmtId="0" fontId="70" fillId="5" borderId="11" xfId="2" applyNumberFormat="1" applyFont="1" applyFill="1" applyBorder="1" applyAlignment="1" applyProtection="1">
      <alignment horizontal="center" vertical="center" wrapText="1"/>
      <protection locked="0"/>
    </xf>
    <xf numFmtId="49" fontId="55" fillId="5" borderId="1" xfId="1" applyNumberFormat="1" applyFont="1" applyFill="1" applyBorder="1" applyAlignment="1" applyProtection="1">
      <alignment horizontal="center" vertical="center" wrapText="1"/>
      <protection locked="0"/>
    </xf>
    <xf numFmtId="49" fontId="55" fillId="5" borderId="2" xfId="1" applyNumberFormat="1" applyFont="1" applyFill="1" applyBorder="1" applyAlignment="1" applyProtection="1">
      <alignment horizontal="center" vertical="center" wrapText="1"/>
      <protection locked="0"/>
    </xf>
    <xf numFmtId="49" fontId="55" fillId="5" borderId="3" xfId="1" applyNumberFormat="1" applyFont="1" applyFill="1" applyBorder="1" applyAlignment="1" applyProtection="1">
      <alignment horizontal="center" vertical="center" wrapText="1"/>
      <protection locked="0"/>
    </xf>
    <xf numFmtId="49" fontId="55" fillId="5" borderId="4" xfId="1" applyNumberFormat="1" applyFont="1" applyFill="1" applyBorder="1" applyAlignment="1" applyProtection="1">
      <alignment horizontal="center" vertical="center" wrapText="1"/>
      <protection locked="0"/>
    </xf>
    <xf numFmtId="49" fontId="55" fillId="5" borderId="0" xfId="1" applyNumberFormat="1" applyFont="1" applyFill="1" applyBorder="1" applyAlignment="1" applyProtection="1">
      <alignment horizontal="center" vertical="center" wrapText="1"/>
      <protection locked="0"/>
    </xf>
    <xf numFmtId="49" fontId="55" fillId="5" borderId="5" xfId="1" applyNumberFormat="1" applyFont="1" applyFill="1" applyBorder="1" applyAlignment="1" applyProtection="1">
      <alignment horizontal="center" vertical="center" wrapText="1"/>
      <protection locked="0"/>
    </xf>
    <xf numFmtId="49" fontId="55" fillId="5" borderId="6" xfId="1" applyNumberFormat="1" applyFont="1" applyFill="1" applyBorder="1" applyAlignment="1" applyProtection="1">
      <alignment horizontal="center" vertical="center" wrapText="1"/>
      <protection locked="0"/>
    </xf>
    <xf numFmtId="49" fontId="55" fillId="5" borderId="7" xfId="1" applyNumberFormat="1" applyFont="1" applyFill="1" applyBorder="1" applyAlignment="1" applyProtection="1">
      <alignment horizontal="center" vertical="center" wrapText="1"/>
      <protection locked="0"/>
    </xf>
    <xf numFmtId="49" fontId="55" fillId="5" borderId="8" xfId="1" applyNumberFormat="1" applyFont="1" applyFill="1" applyBorder="1" applyAlignment="1" applyProtection="1">
      <alignment horizontal="center" vertical="center" wrapText="1"/>
      <protection locked="0"/>
    </xf>
    <xf numFmtId="0" fontId="55" fillId="5" borderId="9" xfId="1" applyNumberFormat="1" applyFont="1" applyFill="1" applyBorder="1" applyAlignment="1" applyProtection="1">
      <alignment horizontal="center" vertical="center" wrapText="1"/>
      <protection locked="0"/>
    </xf>
    <xf numFmtId="0" fontId="55" fillId="5" borderId="10" xfId="1" applyNumberFormat="1" applyFont="1" applyFill="1" applyBorder="1" applyAlignment="1" applyProtection="1">
      <alignment horizontal="center" vertical="center" wrapText="1"/>
      <protection locked="0"/>
    </xf>
    <xf numFmtId="0" fontId="55" fillId="5" borderId="11" xfId="1" applyNumberFormat="1" applyFont="1" applyFill="1" applyBorder="1" applyAlignment="1" applyProtection="1">
      <alignment horizontal="center" vertical="center" wrapText="1"/>
      <protection locked="0"/>
    </xf>
    <xf numFmtId="0" fontId="78" fillId="5" borderId="9" xfId="1" applyNumberFormat="1" applyFont="1" applyFill="1" applyBorder="1" applyAlignment="1" applyProtection="1">
      <alignment horizontal="center" vertical="center" wrapText="1"/>
      <protection locked="0"/>
    </xf>
    <xf numFmtId="0" fontId="78" fillId="5" borderId="10" xfId="1" applyNumberFormat="1" applyFont="1" applyFill="1" applyBorder="1" applyAlignment="1" applyProtection="1">
      <alignment horizontal="center" vertical="center" wrapText="1"/>
      <protection locked="0"/>
    </xf>
    <xf numFmtId="0" fontId="78" fillId="5" borderId="11" xfId="1" applyNumberFormat="1" applyFont="1" applyFill="1" applyBorder="1" applyAlignment="1" applyProtection="1">
      <alignment horizontal="center" vertical="center" wrapText="1"/>
      <protection locked="0"/>
    </xf>
    <xf numFmtId="49" fontId="78" fillId="2" borderId="0" xfId="1" applyNumberFormat="1" applyFont="1" applyFill="1" applyAlignment="1">
      <alignment horizontal="right" vertical="top"/>
    </xf>
    <xf numFmtId="49" fontId="78" fillId="2" borderId="5" xfId="1" applyNumberFormat="1" applyFont="1" applyFill="1" applyBorder="1" applyAlignment="1">
      <alignment horizontal="right" vertical="top"/>
    </xf>
    <xf numFmtId="49" fontId="78" fillId="2" borderId="0" xfId="1" applyNumberFormat="1" applyFont="1" applyFill="1" applyBorder="1" applyAlignment="1">
      <alignment horizontal="right" vertical="center"/>
    </xf>
    <xf numFmtId="0" fontId="0" fillId="4" borderId="9" xfId="1" applyFont="1" applyFill="1" applyBorder="1" applyAlignment="1">
      <alignment horizontal="center" vertical="center" wrapText="1"/>
    </xf>
    <xf numFmtId="0" fontId="0" fillId="4" borderId="10" xfId="1" applyFont="1" applyFill="1" applyBorder="1" applyAlignment="1">
      <alignment horizontal="center" vertical="center" wrapText="1"/>
    </xf>
    <xf numFmtId="0" fontId="0" fillId="4" borderId="11" xfId="1" applyFont="1" applyFill="1" applyBorder="1" applyAlignment="1">
      <alignment horizontal="center" vertical="center" wrapText="1"/>
    </xf>
    <xf numFmtId="0" fontId="60" fillId="3" borderId="0" xfId="0" applyFont="1" applyFill="1" applyBorder="1" applyAlignment="1">
      <alignment horizontal="left" vertical="top" wrapText="1"/>
    </xf>
    <xf numFmtId="164" fontId="54" fillId="7" borderId="9" xfId="1" applyNumberFormat="1" applyFont="1" applyFill="1" applyBorder="1" applyAlignment="1">
      <alignment horizontal="left" vertical="center"/>
    </xf>
    <xf numFmtId="164" fontId="54" fillId="7" borderId="10" xfId="1" applyNumberFormat="1" applyFont="1" applyFill="1" applyBorder="1" applyAlignment="1">
      <alignment horizontal="left" vertical="center"/>
    </xf>
    <xf numFmtId="164" fontId="54" fillId="7" borderId="11" xfId="1" applyNumberFormat="1" applyFont="1" applyFill="1" applyBorder="1" applyAlignment="1">
      <alignment horizontal="left" vertical="center"/>
    </xf>
    <xf numFmtId="0" fontId="55" fillId="3" borderId="7" xfId="1" applyFont="1" applyFill="1" applyBorder="1" applyAlignment="1">
      <alignment horizontal="center" vertical="center"/>
    </xf>
    <xf numFmtId="0" fontId="55" fillId="3" borderId="8" xfId="1" applyFont="1" applyFill="1" applyBorder="1" applyAlignment="1">
      <alignment horizontal="center" vertical="center"/>
    </xf>
    <xf numFmtId="0" fontId="19" fillId="3" borderId="0" xfId="0" applyFont="1" applyFill="1" applyBorder="1" applyAlignment="1" applyProtection="1">
      <alignment horizontal="center" vertical="center"/>
    </xf>
    <xf numFmtId="0" fontId="55" fillId="5" borderId="0" xfId="0" applyFont="1" applyFill="1" applyBorder="1" applyAlignment="1" applyProtection="1">
      <alignment horizontal="left" vertical="center" wrapText="1"/>
      <protection locked="0"/>
    </xf>
    <xf numFmtId="0" fontId="19" fillId="3" borderId="0" xfId="0" applyFont="1" applyFill="1" applyBorder="1" applyAlignment="1" applyProtection="1">
      <alignment horizontal="left" vertical="center" wrapText="1"/>
    </xf>
    <xf numFmtId="0" fontId="19" fillId="3" borderId="15" xfId="0" applyFont="1" applyFill="1" applyBorder="1" applyAlignment="1">
      <alignment horizontal="left" vertical="center" wrapText="1"/>
    </xf>
    <xf numFmtId="0" fontId="19" fillId="3" borderId="0" xfId="0" applyFont="1" applyFill="1" applyBorder="1" applyAlignment="1">
      <alignment horizontal="left" vertical="center" wrapText="1"/>
    </xf>
    <xf numFmtId="0" fontId="55" fillId="5" borderId="15" xfId="0" applyFont="1" applyFill="1" applyBorder="1" applyAlignment="1" applyProtection="1">
      <alignment horizontal="left" vertical="center" wrapText="1"/>
      <protection locked="0"/>
    </xf>
    <xf numFmtId="49" fontId="78" fillId="3" borderId="0" xfId="1" applyNumberFormat="1" applyFont="1" applyFill="1" applyAlignment="1">
      <alignment horizontal="right" vertical="center"/>
    </xf>
    <xf numFmtId="49" fontId="78" fillId="3" borderId="5" xfId="1" applyNumberFormat="1" applyFont="1" applyFill="1" applyBorder="1" applyAlignment="1">
      <alignment horizontal="right" vertical="center"/>
    </xf>
    <xf numFmtId="0" fontId="78" fillId="3" borderId="0" xfId="1" applyFont="1" applyFill="1" applyAlignment="1">
      <alignment horizontal="right" vertical="center"/>
    </xf>
    <xf numFmtId="0" fontId="78" fillId="3" borderId="5" xfId="1" applyFont="1" applyFill="1" applyBorder="1" applyAlignment="1">
      <alignment horizontal="right" vertical="center"/>
    </xf>
    <xf numFmtId="164" fontId="55" fillId="7" borderId="9" xfId="1" applyNumberFormat="1" applyFont="1" applyFill="1" applyBorder="1" applyAlignment="1">
      <alignment horizontal="left" vertical="center"/>
    </xf>
    <xf numFmtId="164" fontId="55" fillId="7" borderId="10" xfId="1" applyNumberFormat="1" applyFont="1" applyFill="1" applyBorder="1" applyAlignment="1">
      <alignment horizontal="left" vertical="center"/>
    </xf>
    <xf numFmtId="164" fontId="55" fillId="7" borderId="11" xfId="1" applyNumberFormat="1" applyFont="1" applyFill="1" applyBorder="1" applyAlignment="1">
      <alignment horizontal="left" vertical="center"/>
    </xf>
    <xf numFmtId="0" fontId="55" fillId="7" borderId="9" xfId="1" applyNumberFormat="1" applyFont="1" applyFill="1" applyBorder="1" applyAlignment="1">
      <alignment horizontal="left" vertical="center"/>
    </xf>
    <xf numFmtId="0" fontId="55" fillId="7" borderId="10" xfId="1" applyNumberFormat="1" applyFont="1" applyFill="1" applyBorder="1" applyAlignment="1">
      <alignment horizontal="left" vertical="center"/>
    </xf>
    <xf numFmtId="0" fontId="55" fillId="7" borderId="11" xfId="1" applyNumberFormat="1" applyFont="1" applyFill="1" applyBorder="1" applyAlignment="1">
      <alignment horizontal="left" vertical="center"/>
    </xf>
    <xf numFmtId="49" fontId="54" fillId="2" borderId="6" xfId="1" applyNumberFormat="1" applyFont="1" applyFill="1" applyBorder="1" applyAlignment="1">
      <alignment horizontal="right" vertical="center" wrapText="1"/>
    </xf>
    <xf numFmtId="49" fontId="54" fillId="2" borderId="7" xfId="1" applyNumberFormat="1" applyFont="1" applyFill="1" applyBorder="1" applyAlignment="1">
      <alignment horizontal="right" vertical="center" wrapText="1"/>
    </xf>
    <xf numFmtId="0" fontId="55" fillId="4" borderId="15" xfId="0" applyFont="1" applyFill="1" applyBorder="1" applyAlignment="1" applyProtection="1">
      <alignment horizontal="left" vertical="center" wrapText="1"/>
      <protection locked="0"/>
    </xf>
    <xf numFmtId="0" fontId="47" fillId="3" borderId="0" xfId="0" applyFont="1" applyFill="1" applyBorder="1" applyAlignment="1">
      <alignment horizontal="center" vertical="center"/>
    </xf>
    <xf numFmtId="0" fontId="63" fillId="6" borderId="14" xfId="0" applyFont="1" applyFill="1" applyBorder="1" applyAlignment="1">
      <alignment horizontal="left"/>
    </xf>
    <xf numFmtId="0" fontId="64" fillId="6" borderId="14" xfId="0" applyFont="1" applyFill="1" applyBorder="1" applyAlignment="1">
      <alignment horizontal="center" wrapText="1"/>
    </xf>
    <xf numFmtId="0" fontId="66" fillId="3" borderId="0" xfId="0" applyFont="1" applyFill="1" applyBorder="1" applyAlignment="1">
      <alignment horizontal="center" vertical="center"/>
    </xf>
    <xf numFmtId="0" fontId="55" fillId="4" borderId="0" xfId="0" applyFont="1" applyFill="1" applyBorder="1" applyAlignment="1" applyProtection="1">
      <alignment horizontal="left" vertical="center"/>
      <protection locked="0"/>
    </xf>
    <xf numFmtId="0" fontId="23" fillId="5" borderId="0" xfId="0" applyFont="1" applyFill="1" applyBorder="1" applyAlignment="1">
      <alignment horizontal="center" vertical="center" wrapText="1"/>
    </xf>
    <xf numFmtId="0" fontId="23" fillId="4" borderId="0" xfId="0" applyFont="1" applyFill="1" applyBorder="1" applyAlignment="1">
      <alignment horizontal="center" vertical="center" wrapText="1"/>
    </xf>
    <xf numFmtId="0" fontId="73" fillId="4" borderId="0" xfId="0" applyFont="1" applyFill="1" applyBorder="1" applyAlignment="1">
      <alignment horizontal="center" vertical="center" wrapText="1"/>
    </xf>
    <xf numFmtId="0" fontId="67" fillId="3" borderId="15" xfId="0" applyFont="1" applyFill="1" applyBorder="1" applyAlignment="1">
      <alignment horizontal="center" vertical="center" wrapText="1"/>
    </xf>
    <xf numFmtId="0" fontId="67" fillId="3" borderId="0" xfId="0" applyFont="1" applyFill="1" applyBorder="1" applyAlignment="1">
      <alignment horizontal="center" vertical="center" wrapText="1"/>
    </xf>
    <xf numFmtId="49" fontId="52" fillId="2" borderId="2" xfId="0" applyNumberFormat="1" applyFont="1" applyFill="1" applyBorder="1" applyAlignment="1" applyProtection="1">
      <alignment horizontal="center" vertical="center"/>
    </xf>
    <xf numFmtId="49" fontId="52" fillId="2" borderId="18" xfId="0" applyNumberFormat="1" applyFont="1" applyFill="1" applyBorder="1" applyAlignment="1" applyProtection="1">
      <alignment horizontal="center" vertical="center"/>
    </xf>
    <xf numFmtId="0" fontId="86" fillId="3" borderId="0" xfId="0" applyNumberFormat="1" applyFont="1" applyFill="1" applyBorder="1" applyAlignment="1" applyProtection="1">
      <alignment horizontal="left" vertical="center"/>
    </xf>
    <xf numFmtId="0" fontId="86" fillId="3" borderId="19" xfId="0" applyNumberFormat="1" applyFont="1" applyFill="1" applyBorder="1" applyAlignment="1" applyProtection="1">
      <alignment horizontal="left" vertical="center"/>
    </xf>
    <xf numFmtId="0" fontId="89" fillId="6" borderId="0" xfId="0" applyFont="1" applyFill="1" applyBorder="1" applyAlignment="1" applyProtection="1">
      <alignment horizontal="left" vertical="center"/>
      <protection hidden="1"/>
    </xf>
    <xf numFmtId="0" fontId="86" fillId="3" borderId="0" xfId="0" applyNumberFormat="1" applyFont="1" applyFill="1" applyBorder="1" applyAlignment="1" applyProtection="1">
      <alignment horizontal="left" vertical="top" wrapText="1"/>
      <protection hidden="1"/>
    </xf>
    <xf numFmtId="0" fontId="81" fillId="3" borderId="0" xfId="0" applyFont="1" applyFill="1" applyBorder="1" applyAlignment="1" applyProtection="1">
      <alignment horizontal="right" vertical="top"/>
      <protection hidden="1"/>
    </xf>
    <xf numFmtId="14" fontId="52" fillId="3" borderId="0" xfId="0" applyNumberFormat="1" applyFont="1" applyFill="1" applyBorder="1" applyAlignment="1" applyProtection="1">
      <alignment horizontal="left" vertical="center"/>
      <protection hidden="1"/>
    </xf>
    <xf numFmtId="0" fontId="52" fillId="3" borderId="0" xfId="0" applyNumberFormat="1" applyFont="1" applyFill="1" applyBorder="1" applyAlignment="1" applyProtection="1">
      <alignment horizontal="left" vertical="center"/>
      <protection hidden="1"/>
    </xf>
    <xf numFmtId="0" fontId="88" fillId="6" borderId="0" xfId="0" applyFont="1" applyFill="1" applyBorder="1" applyAlignment="1" applyProtection="1">
      <alignment horizontal="right" vertical="center"/>
      <protection hidden="1"/>
    </xf>
    <xf numFmtId="0" fontId="75" fillId="2" borderId="0" xfId="0" applyFont="1" applyFill="1" applyBorder="1" applyAlignment="1" applyProtection="1">
      <alignment horizontal="left" vertical="top" wrapText="1"/>
      <protection hidden="1"/>
    </xf>
    <xf numFmtId="0" fontId="75" fillId="2" borderId="21" xfId="0" applyFont="1" applyFill="1" applyBorder="1" applyAlignment="1" applyProtection="1">
      <alignment horizontal="left" vertical="top" wrapText="1"/>
      <protection hidden="1"/>
    </xf>
    <xf numFmtId="0" fontId="76" fillId="3" borderId="0" xfId="2" applyFont="1" applyFill="1" applyBorder="1" applyAlignment="1" applyProtection="1">
      <alignment horizontal="left" wrapText="1"/>
      <protection hidden="1"/>
    </xf>
    <xf numFmtId="2" fontId="83" fillId="2" borderId="0" xfId="0" applyNumberFormat="1" applyFont="1" applyFill="1" applyBorder="1" applyAlignment="1" applyProtection="1">
      <alignment horizontal="left" vertical="top" wrapText="1"/>
      <protection hidden="1"/>
    </xf>
    <xf numFmtId="2" fontId="83" fillId="2" borderId="5" xfId="0" applyNumberFormat="1" applyFont="1" applyFill="1" applyBorder="1" applyAlignment="1" applyProtection="1">
      <alignment horizontal="left" vertical="top" wrapText="1"/>
      <protection hidden="1"/>
    </xf>
    <xf numFmtId="2" fontId="83" fillId="2" borderId="21" xfId="0" applyNumberFormat="1" applyFont="1" applyFill="1" applyBorder="1" applyAlignment="1" applyProtection="1">
      <alignment horizontal="left" vertical="top" wrapText="1"/>
      <protection hidden="1"/>
    </xf>
    <xf numFmtId="2" fontId="83" fillId="2" borderId="23" xfId="0" applyNumberFormat="1" applyFont="1" applyFill="1" applyBorder="1" applyAlignment="1" applyProtection="1">
      <alignment horizontal="left" vertical="top" wrapText="1"/>
      <protection hidden="1"/>
    </xf>
    <xf numFmtId="0" fontId="82" fillId="2" borderId="7" xfId="2" applyNumberFormat="1" applyFont="1" applyFill="1" applyBorder="1" applyAlignment="1" applyProtection="1">
      <alignment horizontal="left" vertical="top" wrapText="1"/>
      <protection hidden="1"/>
    </xf>
    <xf numFmtId="0" fontId="82" fillId="2" borderId="8" xfId="2" applyNumberFormat="1" applyFont="1" applyFill="1" applyBorder="1" applyAlignment="1" applyProtection="1">
      <alignment horizontal="left" vertical="top" wrapText="1"/>
      <protection hidden="1"/>
    </xf>
    <xf numFmtId="0" fontId="81" fillId="2" borderId="0" xfId="0" applyFont="1" applyFill="1" applyBorder="1" applyAlignment="1" applyProtection="1">
      <alignment horizontal="left"/>
    </xf>
    <xf numFmtId="0" fontId="81" fillId="2" borderId="10" xfId="0" applyFont="1" applyFill="1" applyBorder="1" applyAlignment="1" applyProtection="1">
      <alignment horizontal="center" vertical="center"/>
    </xf>
    <xf numFmtId="0" fontId="94" fillId="2" borderId="0" xfId="0" applyNumberFormat="1" applyFont="1" applyFill="1" applyBorder="1" applyAlignment="1" applyProtection="1">
      <alignment horizontal="center" wrapText="1"/>
    </xf>
    <xf numFmtId="0" fontId="81" fillId="2" borderId="24" xfId="0" applyNumberFormat="1" applyFont="1" applyFill="1" applyBorder="1" applyAlignment="1" applyProtection="1">
      <alignment wrapText="1"/>
      <protection locked="0"/>
    </xf>
    <xf numFmtId="0" fontId="81" fillId="2" borderId="25" xfId="0" applyNumberFormat="1" applyFont="1" applyFill="1" applyBorder="1" applyAlignment="1" applyProtection="1">
      <alignment wrapText="1"/>
      <protection locked="0"/>
    </xf>
    <xf numFmtId="0" fontId="81" fillId="2" borderId="26" xfId="0" applyNumberFormat="1" applyFont="1" applyFill="1" applyBorder="1" applyAlignment="1" applyProtection="1">
      <alignment wrapText="1"/>
      <protection locked="0"/>
    </xf>
    <xf numFmtId="0" fontId="30" fillId="6" borderId="27" xfId="0" applyNumberFormat="1" applyFont="1" applyFill="1" applyBorder="1" applyAlignment="1" applyProtection="1">
      <alignment vertical="center" wrapText="1"/>
    </xf>
    <xf numFmtId="0" fontId="30" fillId="6" borderId="0" xfId="0" applyNumberFormat="1" applyFont="1" applyFill="1" applyBorder="1" applyAlignment="1" applyProtection="1">
      <alignment vertical="center" wrapText="1"/>
    </xf>
    <xf numFmtId="0" fontId="30" fillId="6" borderId="28" xfId="0" applyNumberFormat="1" applyFont="1" applyFill="1" applyBorder="1" applyAlignment="1" applyProtection="1">
      <alignment vertical="center" wrapText="1"/>
    </xf>
    <xf numFmtId="0" fontId="85" fillId="2" borderId="29" xfId="0" applyNumberFormat="1" applyFont="1" applyFill="1" applyBorder="1" applyAlignment="1" applyProtection="1">
      <alignment vertical="top" wrapText="1"/>
      <protection locked="0"/>
    </xf>
    <xf numFmtId="0" fontId="81" fillId="2" borderId="30" xfId="0" applyNumberFormat="1" applyFont="1" applyFill="1" applyBorder="1" applyAlignment="1" applyProtection="1">
      <alignment vertical="top" wrapText="1"/>
      <protection locked="0"/>
    </xf>
    <xf numFmtId="0" fontId="81" fillId="2" borderId="31" xfId="0" applyNumberFormat="1" applyFont="1" applyFill="1" applyBorder="1" applyAlignment="1" applyProtection="1">
      <alignment vertical="top" wrapText="1"/>
      <protection locked="0"/>
    </xf>
    <xf numFmtId="0" fontId="52" fillId="2" borderId="7" xfId="0" applyNumberFormat="1" applyFont="1" applyFill="1" applyBorder="1" applyAlignment="1" applyProtection="1">
      <alignment horizontal="center"/>
    </xf>
    <xf numFmtId="0" fontId="52" fillId="2" borderId="7" xfId="0" applyFont="1" applyFill="1" applyBorder="1" applyAlignment="1" applyProtection="1">
      <alignment horizontal="center"/>
    </xf>
  </cellXfs>
  <cellStyles count="13">
    <cellStyle name="Excel Built-in Normal" xfId="6" xr:uid="{00000000-0005-0000-0000-000000000000}"/>
    <cellStyle name="Excel Built-in Normal 2" xfId="7" xr:uid="{00000000-0005-0000-0000-000001000000}"/>
    <cellStyle name="Lien hypertexte" xfId="2" builtinId="8"/>
    <cellStyle name="Milliers 2" xfId="8" xr:uid="{00000000-0005-0000-0000-000003000000}"/>
    <cellStyle name="Monétaire" xfId="10" builtinId="4"/>
    <cellStyle name="Monétaire 2" xfId="12" xr:uid="{00000000-0005-0000-0000-000005000000}"/>
    <cellStyle name="Normal" xfId="0" builtinId="0"/>
    <cellStyle name="Normal 2" xfId="1" xr:uid="{00000000-0005-0000-0000-000007000000}"/>
    <cellStyle name="Normal 3" xfId="3" xr:uid="{00000000-0005-0000-0000-000008000000}"/>
    <cellStyle name="Normal 4" xfId="4" xr:uid="{00000000-0005-0000-0000-000009000000}"/>
    <cellStyle name="Normal 5" xfId="9" xr:uid="{00000000-0005-0000-0000-00000A000000}"/>
    <cellStyle name="Normal 6" xfId="5" xr:uid="{00000000-0005-0000-0000-00000B000000}"/>
    <cellStyle name="Normal 6 2" xfId="11" xr:uid="{00000000-0005-0000-0000-00000C000000}"/>
  </cellStyles>
  <dxfs count="4">
    <dxf>
      <fill>
        <patternFill patternType="lightHorizontal">
          <fgColor rgb="FFFF0000"/>
          <bgColor rgb="FFFFFF00"/>
        </patternFill>
      </fill>
    </dxf>
    <dxf>
      <fill>
        <patternFill patternType="lightHorizontal">
          <fgColor rgb="FFFF0000"/>
          <bgColor rgb="FFFFFF00"/>
        </patternFill>
      </fill>
    </dxf>
    <dxf>
      <fill>
        <patternFill patternType="lightHorizontal">
          <fgColor rgb="FFFF0000"/>
          <bgColor rgb="FFFFFF00"/>
        </patternFill>
      </fill>
    </dxf>
    <dxf>
      <fill>
        <patternFill patternType="lightHorizontal">
          <fgColor rgb="FFFF0000"/>
          <bgColor rgb="FFFFFF00"/>
        </patternFill>
      </fill>
    </dxf>
  </dxfs>
  <tableStyles count="0" defaultTableStyle="TableStyleMedium2" defaultPivotStyle="PivotStyleLight16"/>
  <colors>
    <mruColors>
      <color rgb="FF00A3A6"/>
      <color rgb="FF415966"/>
      <color rgb="FFEBBE35"/>
      <color rgb="FFFFAA00"/>
      <color rgb="FF000000"/>
      <color rgb="FFCCFFCC"/>
      <color rgb="FFFFFFCC"/>
      <color rgb="FF007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Drop" dropLines="4" dropStyle="combo" dx="20" fmlaLink="$AV$10" fmlaRange="$AV$4:$AV$7" noThreeD="1" sel="4" val="0"/>
</file>

<file path=xl/ctrlProps/ctrlProp27.xml><?xml version="1.0" encoding="utf-8"?>
<formControlPr xmlns="http://schemas.microsoft.com/office/spreadsheetml/2009/9/main" objectType="Drop" dropLines="6" dropStyle="combo" dx="20" fmlaLink="$AW$10" fmlaRange="$AW$4:$AW$8" noThreeD="1" sel="5" val="0"/>
</file>

<file path=xl/ctrlProps/ctrlProp28.xml><?xml version="1.0" encoding="utf-8"?>
<formControlPr xmlns="http://schemas.microsoft.com/office/spreadsheetml/2009/9/main" objectType="Drop" dropLines="6" dropStyle="combo" dx="20" fmlaLink="$AX$10" fmlaRange="$AX$4:$AX$8" noThreeD="1" sel="5" val="0"/>
</file>

<file path=xl/ctrlProps/ctrlProp29.xml><?xml version="1.0" encoding="utf-8"?>
<formControlPr xmlns="http://schemas.microsoft.com/office/spreadsheetml/2009/9/main" objectType="Drop" dropLines="6" dropStyle="combo" dx="20" fmlaLink="$AY$10" fmlaRange="$AY$4:$AY$8" noThreeD="1" sel="5" val="0"/>
</file>

<file path=xl/ctrlProps/ctrlProp3.xml><?xml version="1.0" encoding="utf-8"?>
<formControlPr xmlns="http://schemas.microsoft.com/office/spreadsheetml/2009/9/main" objectType="Drop" dropLines="5" dropStyle="combo" dx="20" fmlaLink="$AT$10" fmlaRange="$AT$4:$AT$8" noThreeD="1" sel="5" val="0"/>
</file>

<file path=xl/ctrlProps/ctrlProp30.xml><?xml version="1.0" encoding="utf-8"?>
<formControlPr xmlns="http://schemas.microsoft.com/office/spreadsheetml/2009/9/main" objectType="Drop" dropLines="6" dropStyle="combo" dx="20" fmlaLink="$AZ$10" fmlaRange="$AZ$4:$AZ$8" noThreeD="1" sel="5" val="0"/>
</file>

<file path=xl/ctrlProps/ctrlProp31.xml><?xml version="1.0" encoding="utf-8"?>
<formControlPr xmlns="http://schemas.microsoft.com/office/spreadsheetml/2009/9/main" objectType="Drop" dropLines="6" dropStyle="combo" dx="20" fmlaLink="$BA$10" fmlaRange="$BA$4:$BA$8" noThreeD="1" sel="5" val="0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Drop" dropLines="6" dropStyle="combo" dx="20" fmlaLink="$BC$10" fmlaRange="$BC$4:$BC$8" noThreeD="1" sel="5" val="0"/>
</file>

<file path=xl/ctrlProps/ctrlProp34.xml><?xml version="1.0" encoding="utf-8"?>
<formControlPr xmlns="http://schemas.microsoft.com/office/spreadsheetml/2009/9/main" objectType="Drop" dropLines="5" dropStyle="combo" dx="20" fmlaLink="$AU$10" fmlaRange="$AU$4:$AU$8" noThreeD="1" sel="5" val="0"/>
</file>

<file path=xl/ctrlProps/ctrlProp35.xml><?xml version="1.0" encoding="utf-8"?>
<formControlPr xmlns="http://schemas.microsoft.com/office/spreadsheetml/2009/9/main" objectType="Drop" dropLines="4" dropStyle="combo" dx="20" fmlaLink="$AS$10" fmlaRange="$AS$4:$AS$6" noThreeD="1" sel="3" val="0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70</xdr:row>
          <xdr:rowOff>0</xdr:rowOff>
        </xdr:from>
        <xdr:to>
          <xdr:col>6</xdr:col>
          <xdr:colOff>333375</xdr:colOff>
          <xdr:row>71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69</xdr:row>
          <xdr:rowOff>0</xdr:rowOff>
        </xdr:from>
        <xdr:to>
          <xdr:col>6</xdr:col>
          <xdr:colOff>314325</xdr:colOff>
          <xdr:row>70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72</xdr:row>
          <xdr:rowOff>123825</xdr:rowOff>
        </xdr:from>
        <xdr:to>
          <xdr:col>17</xdr:col>
          <xdr:colOff>276225</xdr:colOff>
          <xdr:row>73</xdr:row>
          <xdr:rowOff>66675</xdr:rowOff>
        </xdr:to>
        <xdr:sp macro="" textlink="">
          <xdr:nvSpPr>
            <xdr:cNvPr id="1027" name="Drop Down 3" descr="IRMS ou Laser ?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70</xdr:row>
          <xdr:rowOff>0</xdr:rowOff>
        </xdr:from>
        <xdr:to>
          <xdr:col>8</xdr:col>
          <xdr:colOff>314325</xdr:colOff>
          <xdr:row>71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69</xdr:row>
          <xdr:rowOff>0</xdr:rowOff>
        </xdr:from>
        <xdr:to>
          <xdr:col>8</xdr:col>
          <xdr:colOff>314325</xdr:colOff>
          <xdr:row>70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70</xdr:row>
          <xdr:rowOff>0</xdr:rowOff>
        </xdr:from>
        <xdr:to>
          <xdr:col>10</xdr:col>
          <xdr:colOff>314325</xdr:colOff>
          <xdr:row>71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69</xdr:row>
          <xdr:rowOff>0</xdr:rowOff>
        </xdr:from>
        <xdr:to>
          <xdr:col>10</xdr:col>
          <xdr:colOff>314325</xdr:colOff>
          <xdr:row>70</xdr:row>
          <xdr:rowOff>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70</xdr:row>
          <xdr:rowOff>0</xdr:rowOff>
        </xdr:from>
        <xdr:to>
          <xdr:col>12</xdr:col>
          <xdr:colOff>314325</xdr:colOff>
          <xdr:row>71</xdr:row>
          <xdr:rowOff>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69</xdr:row>
          <xdr:rowOff>0</xdr:rowOff>
        </xdr:from>
        <xdr:to>
          <xdr:col>12</xdr:col>
          <xdr:colOff>314325</xdr:colOff>
          <xdr:row>70</xdr:row>
          <xdr:rowOff>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73</xdr:row>
          <xdr:rowOff>0</xdr:rowOff>
        </xdr:from>
        <xdr:to>
          <xdr:col>8</xdr:col>
          <xdr:colOff>314325</xdr:colOff>
          <xdr:row>74</xdr:row>
          <xdr:rowOff>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72</xdr:row>
          <xdr:rowOff>0</xdr:rowOff>
        </xdr:from>
        <xdr:to>
          <xdr:col>8</xdr:col>
          <xdr:colOff>314325</xdr:colOff>
          <xdr:row>73</xdr:row>
          <xdr:rowOff>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73</xdr:row>
          <xdr:rowOff>0</xdr:rowOff>
        </xdr:from>
        <xdr:to>
          <xdr:col>10</xdr:col>
          <xdr:colOff>314325</xdr:colOff>
          <xdr:row>74</xdr:row>
          <xdr:rowOff>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72</xdr:row>
          <xdr:rowOff>0</xdr:rowOff>
        </xdr:from>
        <xdr:to>
          <xdr:col>10</xdr:col>
          <xdr:colOff>314325</xdr:colOff>
          <xdr:row>73</xdr:row>
          <xdr:rowOff>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76</xdr:row>
          <xdr:rowOff>0</xdr:rowOff>
        </xdr:from>
        <xdr:to>
          <xdr:col>6</xdr:col>
          <xdr:colOff>314325</xdr:colOff>
          <xdr:row>77</xdr:row>
          <xdr:rowOff>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75</xdr:row>
          <xdr:rowOff>0</xdr:rowOff>
        </xdr:from>
        <xdr:to>
          <xdr:col>6</xdr:col>
          <xdr:colOff>314325</xdr:colOff>
          <xdr:row>76</xdr:row>
          <xdr:rowOff>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133350</xdr:colOff>
          <xdr:row>86</xdr:row>
          <xdr:rowOff>85725</xdr:rowOff>
        </xdr:from>
        <xdr:to>
          <xdr:col>6</xdr:col>
          <xdr:colOff>371475</xdr:colOff>
          <xdr:row>86</xdr:row>
          <xdr:rowOff>304800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133350</xdr:colOff>
          <xdr:row>86</xdr:row>
          <xdr:rowOff>85725</xdr:rowOff>
        </xdr:from>
        <xdr:to>
          <xdr:col>8</xdr:col>
          <xdr:colOff>371475</xdr:colOff>
          <xdr:row>86</xdr:row>
          <xdr:rowOff>304800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133350</xdr:colOff>
          <xdr:row>86</xdr:row>
          <xdr:rowOff>85725</xdr:rowOff>
        </xdr:from>
        <xdr:to>
          <xdr:col>10</xdr:col>
          <xdr:colOff>371475</xdr:colOff>
          <xdr:row>86</xdr:row>
          <xdr:rowOff>304800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133350</xdr:colOff>
          <xdr:row>86</xdr:row>
          <xdr:rowOff>85725</xdr:rowOff>
        </xdr:from>
        <xdr:to>
          <xdr:col>12</xdr:col>
          <xdr:colOff>371475</xdr:colOff>
          <xdr:row>86</xdr:row>
          <xdr:rowOff>304800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83</xdr:row>
          <xdr:rowOff>0</xdr:rowOff>
        </xdr:from>
        <xdr:to>
          <xdr:col>6</xdr:col>
          <xdr:colOff>314325</xdr:colOff>
          <xdr:row>84</xdr:row>
          <xdr:rowOff>9525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82</xdr:row>
          <xdr:rowOff>0</xdr:rowOff>
        </xdr:from>
        <xdr:to>
          <xdr:col>6</xdr:col>
          <xdr:colOff>314325</xdr:colOff>
          <xdr:row>83</xdr:row>
          <xdr:rowOff>9525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83</xdr:row>
          <xdr:rowOff>0</xdr:rowOff>
        </xdr:from>
        <xdr:to>
          <xdr:col>8</xdr:col>
          <xdr:colOff>314325</xdr:colOff>
          <xdr:row>84</xdr:row>
          <xdr:rowOff>9525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82</xdr:row>
          <xdr:rowOff>0</xdr:rowOff>
        </xdr:from>
        <xdr:to>
          <xdr:col>8</xdr:col>
          <xdr:colOff>314325</xdr:colOff>
          <xdr:row>83</xdr:row>
          <xdr:rowOff>9525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209550</xdr:colOff>
          <xdr:row>89</xdr:row>
          <xdr:rowOff>257175</xdr:rowOff>
        </xdr:from>
        <xdr:to>
          <xdr:col>6</xdr:col>
          <xdr:colOff>409575</xdr:colOff>
          <xdr:row>90</xdr:row>
          <xdr:rowOff>123825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28575</xdr:colOff>
          <xdr:row>89</xdr:row>
          <xdr:rowOff>276225</xdr:rowOff>
        </xdr:from>
        <xdr:to>
          <xdr:col>12</xdr:col>
          <xdr:colOff>228600</xdr:colOff>
          <xdr:row>90</xdr:row>
          <xdr:rowOff>142875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93</xdr:row>
          <xdr:rowOff>152400</xdr:rowOff>
        </xdr:from>
        <xdr:to>
          <xdr:col>13</xdr:col>
          <xdr:colOff>0</xdr:colOff>
          <xdr:row>94</xdr:row>
          <xdr:rowOff>0</xdr:rowOff>
        </xdr:to>
        <xdr:sp macro="" textlink="">
          <xdr:nvSpPr>
            <xdr:cNvPr id="1051" name="Drop Down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94</xdr:row>
          <xdr:rowOff>0</xdr:rowOff>
        </xdr:from>
        <xdr:to>
          <xdr:col>13</xdr:col>
          <xdr:colOff>0</xdr:colOff>
          <xdr:row>95</xdr:row>
          <xdr:rowOff>0</xdr:rowOff>
        </xdr:to>
        <xdr:sp macro="" textlink="">
          <xdr:nvSpPr>
            <xdr:cNvPr id="1052" name="Drop Down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95</xdr:row>
          <xdr:rowOff>0</xdr:rowOff>
        </xdr:from>
        <xdr:to>
          <xdr:col>13</xdr:col>
          <xdr:colOff>0</xdr:colOff>
          <xdr:row>96</xdr:row>
          <xdr:rowOff>0</xdr:rowOff>
        </xdr:to>
        <xdr:sp macro="" textlink="">
          <xdr:nvSpPr>
            <xdr:cNvPr id="1053" name="Drop Down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96</xdr:row>
          <xdr:rowOff>0</xdr:rowOff>
        </xdr:from>
        <xdr:to>
          <xdr:col>13</xdr:col>
          <xdr:colOff>0</xdr:colOff>
          <xdr:row>97</xdr:row>
          <xdr:rowOff>0</xdr:rowOff>
        </xdr:to>
        <xdr:sp macro="" textlink="">
          <xdr:nvSpPr>
            <xdr:cNvPr id="1054" name="Drop Down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97</xdr:row>
          <xdr:rowOff>0</xdr:rowOff>
        </xdr:from>
        <xdr:to>
          <xdr:col>13</xdr:col>
          <xdr:colOff>0</xdr:colOff>
          <xdr:row>98</xdr:row>
          <xdr:rowOff>0</xdr:rowOff>
        </xdr:to>
        <xdr:sp macro="" textlink="">
          <xdr:nvSpPr>
            <xdr:cNvPr id="1055" name="Drop Down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98</xdr:row>
          <xdr:rowOff>0</xdr:rowOff>
        </xdr:from>
        <xdr:to>
          <xdr:col>13</xdr:col>
          <xdr:colOff>0</xdr:colOff>
          <xdr:row>99</xdr:row>
          <xdr:rowOff>0</xdr:rowOff>
        </xdr:to>
        <xdr:sp macro="" textlink="">
          <xdr:nvSpPr>
            <xdr:cNvPr id="1056" name="Drop Down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89</xdr:row>
          <xdr:rowOff>266700</xdr:rowOff>
        </xdr:from>
        <xdr:to>
          <xdr:col>10</xdr:col>
          <xdr:colOff>200025</xdr:colOff>
          <xdr:row>90</xdr:row>
          <xdr:rowOff>142875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228600</xdr:colOff>
          <xdr:row>102</xdr:row>
          <xdr:rowOff>38100</xdr:rowOff>
        </xdr:from>
        <xdr:to>
          <xdr:col>12</xdr:col>
          <xdr:colOff>400050</xdr:colOff>
          <xdr:row>103</xdr:row>
          <xdr:rowOff>66675</xdr:rowOff>
        </xdr:to>
        <xdr:sp macro="" textlink="">
          <xdr:nvSpPr>
            <xdr:cNvPr id="1059" name="Drop Down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 editAs="absolute">
    <xdr:from>
      <xdr:col>0</xdr:col>
      <xdr:colOff>141192</xdr:colOff>
      <xdr:row>35</xdr:row>
      <xdr:rowOff>174817</xdr:rowOff>
    </xdr:from>
    <xdr:to>
      <xdr:col>1</xdr:col>
      <xdr:colOff>162089</xdr:colOff>
      <xdr:row>37</xdr:row>
      <xdr:rowOff>149604</xdr:rowOff>
    </xdr:to>
    <xdr:pic>
      <xdr:nvPicPr>
        <xdr:cNvPr id="42" name="Picture 3" descr="C:\Users\niangeli\AppData\Local\Mindjet\MindManager\8\Library\FRE\Images\Perso\Symboles\remote.png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0842087">
          <a:off x="141192" y="9270791"/>
          <a:ext cx="401897" cy="356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58367</xdr:colOff>
      <xdr:row>44</xdr:row>
      <xdr:rowOff>107225</xdr:rowOff>
    </xdr:from>
    <xdr:to>
      <xdr:col>1</xdr:col>
      <xdr:colOff>484899</xdr:colOff>
      <xdr:row>47</xdr:row>
      <xdr:rowOff>186138</xdr:rowOff>
    </xdr:to>
    <xdr:pic>
      <xdr:nvPicPr>
        <xdr:cNvPr id="40" name="Image 39" descr="1292869569_DefineControls.png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 rot="21033053">
          <a:off x="58367" y="11331037"/>
          <a:ext cx="812014" cy="77816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</xdr:colOff>
          <xdr:row>63</xdr:row>
          <xdr:rowOff>57150</xdr:rowOff>
        </xdr:from>
        <xdr:to>
          <xdr:col>18</xdr:col>
          <xdr:colOff>504825</xdr:colOff>
          <xdr:row>63</xdr:row>
          <xdr:rowOff>276225</xdr:rowOff>
        </xdr:to>
        <xdr:sp macro="" textlink="">
          <xdr:nvSpPr>
            <xdr:cNvPr id="1060" name="Drop Down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61</xdr:row>
          <xdr:rowOff>57150</xdr:rowOff>
        </xdr:from>
        <xdr:to>
          <xdr:col>5</xdr:col>
          <xdr:colOff>1121</xdr:colOff>
          <xdr:row>61</xdr:row>
          <xdr:rowOff>276225</xdr:rowOff>
        </xdr:to>
        <xdr:sp macro="" textlink="">
          <xdr:nvSpPr>
            <xdr:cNvPr id="1065" name="Drop Down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 editAs="absolute">
    <xdr:from>
      <xdr:col>1</xdr:col>
      <xdr:colOff>54428</xdr:colOff>
      <xdr:row>0</xdr:row>
      <xdr:rowOff>87090</xdr:rowOff>
    </xdr:from>
    <xdr:to>
      <xdr:col>18</xdr:col>
      <xdr:colOff>2416628</xdr:colOff>
      <xdr:row>5</xdr:row>
      <xdr:rowOff>198342</xdr:rowOff>
    </xdr:to>
    <xdr:pic>
      <xdr:nvPicPr>
        <xdr:cNvPr id="44" name="Image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5428" y="87090"/>
          <a:ext cx="11179629" cy="1580823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79</xdr:row>
          <xdr:rowOff>0</xdr:rowOff>
        </xdr:from>
        <xdr:to>
          <xdr:col>8</xdr:col>
          <xdr:colOff>314325</xdr:colOff>
          <xdr:row>80</xdr:row>
          <xdr:rowOff>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78</xdr:row>
          <xdr:rowOff>0</xdr:rowOff>
        </xdr:from>
        <xdr:to>
          <xdr:col>8</xdr:col>
          <xdr:colOff>314325</xdr:colOff>
          <xdr:row>79</xdr:row>
          <xdr:rowOff>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79</xdr:row>
          <xdr:rowOff>0</xdr:rowOff>
        </xdr:from>
        <xdr:to>
          <xdr:col>6</xdr:col>
          <xdr:colOff>333375</xdr:colOff>
          <xdr:row>80</xdr:row>
          <xdr:rowOff>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78</xdr:row>
          <xdr:rowOff>0</xdr:rowOff>
        </xdr:from>
        <xdr:to>
          <xdr:col>6</xdr:col>
          <xdr:colOff>314325</xdr:colOff>
          <xdr:row>79</xdr:row>
          <xdr:rowOff>2801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79</xdr:row>
          <xdr:rowOff>0</xdr:rowOff>
        </xdr:from>
        <xdr:to>
          <xdr:col>8</xdr:col>
          <xdr:colOff>314325</xdr:colOff>
          <xdr:row>80</xdr:row>
          <xdr:rowOff>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78</xdr:row>
          <xdr:rowOff>0</xdr:rowOff>
        </xdr:from>
        <xdr:to>
          <xdr:col>8</xdr:col>
          <xdr:colOff>314325</xdr:colOff>
          <xdr:row>79</xdr:row>
          <xdr:rowOff>2801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404391</xdr:colOff>
      <xdr:row>7</xdr:row>
      <xdr:rowOff>16229</xdr:rowOff>
    </xdr:to>
    <xdr:grpSp>
      <xdr:nvGrpSpPr>
        <xdr:cNvPr id="6" name="Group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pSpPr/>
      </xdr:nvGrpSpPr>
      <xdr:grpSpPr>
        <a:xfrm>
          <a:off x="0" y="0"/>
          <a:ext cx="6595641" cy="1561396"/>
          <a:chOff x="695415" y="5051783"/>
          <a:chExt cx="6590038" cy="1540229"/>
        </a:xfrm>
      </xdr:grpSpPr>
      <xdr:grpSp>
        <xdr:nvGrpSpPr>
          <xdr:cNvPr id="8" name="Groupe 7">
            <a:extLst>
              <a:ext uri="{FF2B5EF4-FFF2-40B4-BE49-F238E27FC236}">
                <a16:creationId xmlns:a16="http://schemas.microsoft.com/office/drawing/2014/main" id="{00000000-0008-0000-0100-000008000000}"/>
              </a:ext>
            </a:extLst>
          </xdr:cNvPr>
          <xdr:cNvGrpSpPr/>
        </xdr:nvGrpSpPr>
        <xdr:grpSpPr>
          <a:xfrm>
            <a:off x="695415" y="5424328"/>
            <a:ext cx="6590038" cy="1167684"/>
            <a:chOff x="994402" y="4278554"/>
            <a:chExt cx="6590038" cy="1167684"/>
          </a:xfrm>
        </xdr:grpSpPr>
        <xdr:sp macro="" textlink="">
          <xdr:nvSpPr>
            <xdr:cNvPr id="14" name="Rectangle à coins arrondis 58">
              <a:extLst>
                <a:ext uri="{FF2B5EF4-FFF2-40B4-BE49-F238E27FC236}">
                  <a16:creationId xmlns:a16="http://schemas.microsoft.com/office/drawing/2014/main" id="{00000000-0008-0000-0100-00000E000000}"/>
                </a:ext>
              </a:extLst>
            </xdr:cNvPr>
            <xdr:cNvSpPr/>
          </xdr:nvSpPr>
          <xdr:spPr>
            <a:xfrm>
              <a:off x="994402" y="4278554"/>
              <a:ext cx="6590038" cy="1167684"/>
            </a:xfrm>
            <a:prstGeom prst="roundRect">
              <a:avLst/>
            </a:prstGeom>
            <a:solidFill>
              <a:schemeClr val="bg1"/>
            </a:solidFill>
            <a:ln>
              <a:solidFill>
                <a:srgbClr val="00A3A6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fr-FR"/>
            </a:p>
          </xdr:txBody>
        </xdr:sp>
        <xdr:sp macro="" textlink="">
          <xdr:nvSpPr>
            <xdr:cNvPr id="15" name="Rectangle 14">
              <a:extLst>
                <a:ext uri="{FF2B5EF4-FFF2-40B4-BE49-F238E27FC236}">
                  <a16:creationId xmlns:a16="http://schemas.microsoft.com/office/drawing/2014/main" id="{00000000-0008-0000-0100-00000F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369745" y="4619370"/>
              <a:ext cx="2311392" cy="438325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fr-FR" altLang="fr-FR" sz="2800" b="1" i="0" u="none" strike="noStrike" cap="none" normalizeH="0" baseline="0">
                  <a:ln>
                    <a:noFill/>
                  </a:ln>
                  <a:solidFill>
                    <a:srgbClr val="00A3A6"/>
                  </a:solidFill>
                  <a:effectLst/>
                  <a:latin typeface="Arial Narrow" panose="020B0606020202030204" pitchFamily="34" charset="0"/>
                </a:rPr>
                <a:t>ISC SILVATECH</a:t>
              </a:r>
              <a:endParaRPr kumimoji="0" lang="fr-FR" altLang="fr-FR" sz="2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</a:endParaRPr>
            </a:p>
          </xdr:txBody>
        </xdr:sp>
        <xdr:sp macro="" textlink="">
          <xdr:nvSpPr>
            <xdr:cNvPr id="16" name="Rectangle 15">
              <a:extLst>
                <a:ext uri="{FF2B5EF4-FFF2-40B4-BE49-F238E27FC236}">
                  <a16:creationId xmlns:a16="http://schemas.microsoft.com/office/drawing/2014/main" id="{00000000-0008-0000-0100-000010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361807" y="5124513"/>
              <a:ext cx="3927357" cy="184666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fr-FR" altLang="fr-FR" sz="1200" b="1" i="0" u="none" strike="noStrike" cap="none" normalizeH="0" baseline="0">
                  <a:ln>
                    <a:noFill/>
                  </a:ln>
                  <a:solidFill>
                    <a:srgbClr val="415966"/>
                  </a:solidFill>
                  <a:effectLst/>
                  <a:latin typeface="Arial Narrow" panose="020B0606020202030204" pitchFamily="34" charset="0"/>
                </a:rPr>
                <a:t>UMR 1434 SILVA - UR 1138 BEF - UMR 1136 IAM - USC LERMAB</a:t>
              </a:r>
              <a:endParaRPr kumimoji="0" lang="fr-FR" altLang="fr-FR" sz="1800" b="0" i="0" u="none" strike="noStrike" cap="none" normalizeH="0" baseline="0">
                <a:ln>
                  <a:noFill/>
                </a:ln>
                <a:solidFill>
                  <a:srgbClr val="415966"/>
                </a:solidFill>
                <a:effectLst/>
              </a:endParaRPr>
            </a:p>
          </xdr:txBody>
        </xdr:sp>
        <xdr:sp macro="" textlink="">
          <xdr:nvSpPr>
            <xdr:cNvPr id="17" name="Rectangle 16">
              <a:extLst>
                <a:ext uri="{FF2B5EF4-FFF2-40B4-BE49-F238E27FC236}">
                  <a16:creationId xmlns:a16="http://schemas.microsoft.com/office/drawing/2014/main" id="{00000000-0008-0000-0100-000011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649634" y="4673230"/>
              <a:ext cx="2833229" cy="323165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fr-FR" altLang="fr-FR" sz="1050" b="0" i="1" u="none" strike="noStrike" cap="none" normalizeH="0" baseline="0">
                  <a:ln>
                    <a:noFill/>
                  </a:ln>
                  <a:solidFill>
                    <a:srgbClr val="00A3A6"/>
                  </a:solidFill>
                  <a:effectLst/>
                  <a:latin typeface="Arial Narrow" panose="020B0606020202030204" pitchFamily="34" charset="0"/>
                </a:rPr>
                <a:t>Structural and functional analysis of tree and wood Facility doi: 10.15454/1.5572400113627854E12</a:t>
              </a:r>
              <a:endParaRPr kumimoji="0" lang="fr-FR" altLang="fr-FR" sz="16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pic>
          <xdr:nvPicPr>
            <xdr:cNvPr id="18" name="Picture 56">
              <a:extLst>
                <a:ext uri="{FF2B5EF4-FFF2-40B4-BE49-F238E27FC236}">
                  <a16:creationId xmlns:a16="http://schemas.microsoft.com/office/drawing/2014/main" id="{00000000-0008-0000-0100-000012000000}"/>
                </a:ext>
              </a:extLst>
            </xdr:cNvPr>
            <xdr:cNvPicPr>
              <a:picLocks noChangeAspect="1" noChangeArrowheads="1"/>
            </xdr:cNvPicPr>
          </xdr:nvPicPr>
          <xdr:blipFill rotWithShape="1">
            <a:blip xmlns:r="http://schemas.openxmlformats.org/officeDocument/2006/relationships" r:embed="rId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t="7933" b="7555"/>
            <a:stretch/>
          </xdr:blipFill>
          <xdr:spPr bwMode="auto">
            <a:xfrm>
              <a:off x="1135800" y="4649655"/>
              <a:ext cx="1092548" cy="625933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</xdr:grpSp>
      <xdr:grpSp>
        <xdr:nvGrpSpPr>
          <xdr:cNvPr id="9" name="Groupe 8">
            <a:extLst>
              <a:ext uri="{FF2B5EF4-FFF2-40B4-BE49-F238E27FC236}">
                <a16:creationId xmlns:a16="http://schemas.microsoft.com/office/drawing/2014/main" id="{00000000-0008-0000-0100-000009000000}"/>
              </a:ext>
            </a:extLst>
          </xdr:cNvPr>
          <xdr:cNvGrpSpPr/>
        </xdr:nvGrpSpPr>
        <xdr:grpSpPr>
          <a:xfrm>
            <a:off x="1017270" y="5051783"/>
            <a:ext cx="3252443" cy="583224"/>
            <a:chOff x="1273810" y="4339156"/>
            <a:chExt cx="3252443" cy="583224"/>
          </a:xfrm>
        </xdr:grpSpPr>
        <xdr:sp macro="" textlink="">
          <xdr:nvSpPr>
            <xdr:cNvPr id="10" name="Rectangle 9">
              <a:extLst>
                <a:ext uri="{FF2B5EF4-FFF2-40B4-BE49-F238E27FC236}">
                  <a16:creationId xmlns:a16="http://schemas.microsoft.com/office/drawing/2014/main" id="{00000000-0008-0000-0100-00000A000000}"/>
                </a:ext>
              </a:extLst>
            </xdr:cNvPr>
            <xdr:cNvSpPr/>
          </xdr:nvSpPr>
          <xdr:spPr>
            <a:xfrm>
              <a:off x="1273810" y="4420121"/>
              <a:ext cx="3252443" cy="502259"/>
            </a:xfrm>
            <a:prstGeom prst="rect">
              <a:avLst/>
            </a:prstGeom>
            <a:solidFill>
              <a:schemeClr val="bg1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fr-FR"/>
            </a:p>
          </xdr:txBody>
        </xdr:sp>
        <xdr:grpSp>
          <xdr:nvGrpSpPr>
            <xdr:cNvPr id="11" name="Groupe 10">
              <a:extLst>
                <a:ext uri="{FF2B5EF4-FFF2-40B4-BE49-F238E27FC236}">
                  <a16:creationId xmlns:a16="http://schemas.microsoft.com/office/drawing/2014/main" id="{00000000-0008-0000-0100-00000B000000}"/>
                </a:ext>
              </a:extLst>
            </xdr:cNvPr>
            <xdr:cNvGrpSpPr/>
          </xdr:nvGrpSpPr>
          <xdr:grpSpPr>
            <a:xfrm>
              <a:off x="1323826" y="4339156"/>
              <a:ext cx="3102443" cy="487073"/>
              <a:chOff x="2616656" y="1341104"/>
              <a:chExt cx="3102443" cy="487073"/>
            </a:xfrm>
          </xdr:grpSpPr>
          <xdr:pic>
            <xdr:nvPicPr>
              <xdr:cNvPr id="12" name="Image 11">
                <a:extLst>
                  <a:ext uri="{FF2B5EF4-FFF2-40B4-BE49-F238E27FC236}">
                    <a16:creationId xmlns:a16="http://schemas.microsoft.com/office/drawing/2014/main" id="{00000000-0008-0000-0100-00000C000000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2" cstate="print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7050" t="15791" r="6811" b="16294"/>
              <a:stretch/>
            </xdr:blipFill>
            <xdr:spPr>
              <a:xfrm>
                <a:off x="4313134" y="1341104"/>
                <a:ext cx="1405965" cy="487073"/>
              </a:xfrm>
              <a:prstGeom prst="rect">
                <a:avLst/>
              </a:prstGeom>
              <a:solidFill>
                <a:schemeClr val="bg1"/>
              </a:solidFill>
            </xdr:spPr>
          </xdr:pic>
          <xdr:pic>
            <xdr:nvPicPr>
              <xdr:cNvPr id="13" name="Picture 59">
                <a:extLst>
                  <a:ext uri="{FF2B5EF4-FFF2-40B4-BE49-F238E27FC236}">
                    <a16:creationId xmlns:a16="http://schemas.microsoft.com/office/drawing/2014/main" id="{00000000-0008-0000-0100-00000D000000}"/>
                  </a:ext>
                </a:extLst>
              </xdr:cNvPr>
              <xdr:cNvPicPr>
                <a:picLocks noChangeAspect="1" noChangeArrowheads="1"/>
              </xdr:cNvPicPr>
            </xdr:nvPicPr>
            <xdr:blipFill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/>
              <a:stretch>
                <a:fillRect/>
              </a:stretch>
            </xdr:blipFill>
            <xdr:spPr bwMode="auto">
              <a:xfrm>
                <a:off x="2616656" y="1355643"/>
                <a:ext cx="1500924" cy="433447"/>
              </a:xfrm>
              <a:prstGeom prst="rect">
                <a:avLst/>
              </a:prstGeom>
              <a:solidFill>
                <a:schemeClr val="bg1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pic>
        </xdr:grpSp>
      </xdr:grpSp>
    </xdr:grp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5.xml"/><Relationship Id="rId18" Type="http://schemas.openxmlformats.org/officeDocument/2006/relationships/ctrlProp" Target="../ctrlProps/ctrlProp10.xml"/><Relationship Id="rId26" Type="http://schemas.openxmlformats.org/officeDocument/2006/relationships/ctrlProp" Target="../ctrlProps/ctrlProp18.xml"/><Relationship Id="rId39" Type="http://schemas.openxmlformats.org/officeDocument/2006/relationships/ctrlProp" Target="../ctrlProps/ctrlProp31.xml"/><Relationship Id="rId21" Type="http://schemas.openxmlformats.org/officeDocument/2006/relationships/ctrlProp" Target="../ctrlProps/ctrlProp13.xml"/><Relationship Id="rId34" Type="http://schemas.openxmlformats.org/officeDocument/2006/relationships/ctrlProp" Target="../ctrlProps/ctrlProp26.xml"/><Relationship Id="rId42" Type="http://schemas.openxmlformats.org/officeDocument/2006/relationships/ctrlProp" Target="../ctrlProps/ctrlProp34.xml"/><Relationship Id="rId47" Type="http://schemas.openxmlformats.org/officeDocument/2006/relationships/ctrlProp" Target="../ctrlProps/ctrlProp39.xml"/><Relationship Id="rId7" Type="http://schemas.openxmlformats.org/officeDocument/2006/relationships/drawing" Target="../drawings/drawing1.xml"/><Relationship Id="rId2" Type="http://schemas.openxmlformats.org/officeDocument/2006/relationships/hyperlink" Target="mailto:bastien.gerard@inrae.fr" TargetMode="External"/><Relationship Id="rId16" Type="http://schemas.openxmlformats.org/officeDocument/2006/relationships/ctrlProp" Target="../ctrlProps/ctrlProp8.xml"/><Relationship Id="rId29" Type="http://schemas.openxmlformats.org/officeDocument/2006/relationships/ctrlProp" Target="../ctrlProps/ctrlProp21.xml"/><Relationship Id="rId11" Type="http://schemas.openxmlformats.org/officeDocument/2006/relationships/ctrlProp" Target="../ctrlProps/ctrlProp3.xml"/><Relationship Id="rId24" Type="http://schemas.openxmlformats.org/officeDocument/2006/relationships/ctrlProp" Target="../ctrlProps/ctrlProp16.xml"/><Relationship Id="rId32" Type="http://schemas.openxmlformats.org/officeDocument/2006/relationships/ctrlProp" Target="../ctrlProps/ctrlProp24.xml"/><Relationship Id="rId37" Type="http://schemas.openxmlformats.org/officeDocument/2006/relationships/ctrlProp" Target="../ctrlProps/ctrlProp29.xml"/><Relationship Id="rId40" Type="http://schemas.openxmlformats.org/officeDocument/2006/relationships/ctrlProp" Target="../ctrlProps/ctrlProp32.xml"/><Relationship Id="rId45" Type="http://schemas.openxmlformats.org/officeDocument/2006/relationships/ctrlProp" Target="../ctrlProps/ctrlProp37.xml"/><Relationship Id="rId5" Type="http://schemas.openxmlformats.org/officeDocument/2006/relationships/hyperlink" Target="mailto:nicolas.angeli@inrae.fr" TargetMode="External"/><Relationship Id="rId15" Type="http://schemas.openxmlformats.org/officeDocument/2006/relationships/ctrlProp" Target="../ctrlProps/ctrlProp7.xml"/><Relationship Id="rId23" Type="http://schemas.openxmlformats.org/officeDocument/2006/relationships/ctrlProp" Target="../ctrlProps/ctrlProp15.xml"/><Relationship Id="rId28" Type="http://schemas.openxmlformats.org/officeDocument/2006/relationships/ctrlProp" Target="../ctrlProps/ctrlProp20.xml"/><Relationship Id="rId36" Type="http://schemas.openxmlformats.org/officeDocument/2006/relationships/ctrlProp" Target="../ctrlProps/ctrlProp28.xml"/><Relationship Id="rId49" Type="http://schemas.openxmlformats.org/officeDocument/2006/relationships/ctrlProp" Target="../ctrlProps/ctrlProp41.xml"/><Relationship Id="rId10" Type="http://schemas.openxmlformats.org/officeDocument/2006/relationships/ctrlProp" Target="../ctrlProps/ctrlProp2.xml"/><Relationship Id="rId19" Type="http://schemas.openxmlformats.org/officeDocument/2006/relationships/ctrlProp" Target="../ctrlProps/ctrlProp11.xml"/><Relationship Id="rId31" Type="http://schemas.openxmlformats.org/officeDocument/2006/relationships/ctrlProp" Target="../ctrlProps/ctrlProp23.xml"/><Relationship Id="rId44" Type="http://schemas.openxmlformats.org/officeDocument/2006/relationships/ctrlProp" Target="../ctrlProps/ctrlProp36.xml"/><Relationship Id="rId4" Type="http://schemas.openxmlformats.org/officeDocument/2006/relationships/hyperlink" Target="mailto:carole.antoine@inrae.fr" TargetMode="External"/><Relationship Id="rId9" Type="http://schemas.openxmlformats.org/officeDocument/2006/relationships/ctrlProp" Target="../ctrlProps/ctrlProp1.xml"/><Relationship Id="rId14" Type="http://schemas.openxmlformats.org/officeDocument/2006/relationships/ctrlProp" Target="../ctrlProps/ctrlProp6.xml"/><Relationship Id="rId22" Type="http://schemas.openxmlformats.org/officeDocument/2006/relationships/ctrlProp" Target="../ctrlProps/ctrlProp14.xml"/><Relationship Id="rId27" Type="http://schemas.openxmlformats.org/officeDocument/2006/relationships/ctrlProp" Target="../ctrlProps/ctrlProp19.xml"/><Relationship Id="rId30" Type="http://schemas.openxmlformats.org/officeDocument/2006/relationships/ctrlProp" Target="../ctrlProps/ctrlProp22.xml"/><Relationship Id="rId35" Type="http://schemas.openxmlformats.org/officeDocument/2006/relationships/ctrlProp" Target="../ctrlProps/ctrlProp27.xml"/><Relationship Id="rId43" Type="http://schemas.openxmlformats.org/officeDocument/2006/relationships/ctrlProp" Target="../ctrlProps/ctrlProp35.xml"/><Relationship Id="rId48" Type="http://schemas.openxmlformats.org/officeDocument/2006/relationships/ctrlProp" Target="../ctrlProps/ctrlProp40.xml"/><Relationship Id="rId8" Type="http://schemas.openxmlformats.org/officeDocument/2006/relationships/vmlDrawing" Target="../drawings/vmlDrawing1.vml"/><Relationship Id="rId3" Type="http://schemas.openxmlformats.org/officeDocument/2006/relationships/hyperlink" Target="mailto:christian.hossann@inrae.fr" TargetMode="External"/><Relationship Id="rId12" Type="http://schemas.openxmlformats.org/officeDocument/2006/relationships/ctrlProp" Target="../ctrlProps/ctrlProp4.xml"/><Relationship Id="rId17" Type="http://schemas.openxmlformats.org/officeDocument/2006/relationships/ctrlProp" Target="../ctrlProps/ctrlProp9.xml"/><Relationship Id="rId25" Type="http://schemas.openxmlformats.org/officeDocument/2006/relationships/ctrlProp" Target="../ctrlProps/ctrlProp17.xml"/><Relationship Id="rId33" Type="http://schemas.openxmlformats.org/officeDocument/2006/relationships/ctrlProp" Target="../ctrlProps/ctrlProp25.xml"/><Relationship Id="rId38" Type="http://schemas.openxmlformats.org/officeDocument/2006/relationships/ctrlProp" Target="../ctrlProps/ctrlProp30.xml"/><Relationship Id="rId46" Type="http://schemas.openxmlformats.org/officeDocument/2006/relationships/ctrlProp" Target="../ctrlProps/ctrlProp38.xml"/><Relationship Id="rId20" Type="http://schemas.openxmlformats.org/officeDocument/2006/relationships/ctrlProp" Target="../ctrlProps/ctrlProp12.xml"/><Relationship Id="rId41" Type="http://schemas.openxmlformats.org/officeDocument/2006/relationships/ctrlProp" Target="../ctrlProps/ctrlProp33.xml"/><Relationship Id="rId1" Type="http://schemas.openxmlformats.org/officeDocument/2006/relationships/hyperlink" Target="mailto:loic.louis@inrae.fr" TargetMode="External"/><Relationship Id="rId6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silvatech@inrae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2">
    <tabColor theme="9" tint="0.59999389629810485"/>
  </sheetPr>
  <dimension ref="A1:DX323"/>
  <sheetViews>
    <sheetView tabSelected="1" topLeftCell="A7" zoomScale="85" zoomScaleNormal="85" zoomScaleSheetLayoutView="70" workbookViewId="0">
      <selection activeCell="E14" sqref="E14:R14"/>
    </sheetView>
  </sheetViews>
  <sheetFormatPr baseColWidth="10" defaultRowHeight="15.75"/>
  <cols>
    <col min="1" max="1" width="5.5703125" style="77" customWidth="1"/>
    <col min="2" max="2" width="8.7109375" style="5" customWidth="1"/>
    <col min="3" max="3" width="9" customWidth="1"/>
    <col min="4" max="4" width="15.28515625" customWidth="1"/>
    <col min="5" max="5" width="9.42578125" customWidth="1"/>
    <col min="6" max="6" width="1.7109375" customWidth="1"/>
    <col min="7" max="7" width="6.28515625" customWidth="1"/>
    <col min="8" max="8" width="2.28515625" customWidth="1"/>
    <col min="9" max="9" width="6.28515625" customWidth="1"/>
    <col min="10" max="10" width="2.28515625" customWidth="1"/>
    <col min="11" max="11" width="6.28515625" customWidth="1"/>
    <col min="12" max="12" width="2.28515625" customWidth="1"/>
    <col min="13" max="13" width="6.28515625" customWidth="1"/>
    <col min="14" max="14" width="2.28515625" customWidth="1"/>
    <col min="15" max="15" width="9.28515625" customWidth="1"/>
    <col min="16" max="16" width="2.5703125" customWidth="1"/>
    <col min="18" max="18" width="25.7109375" customWidth="1"/>
    <col min="19" max="19" width="54" customWidth="1"/>
    <col min="20" max="20" width="11.5703125" customWidth="1"/>
    <col min="34" max="41" width="11.5703125" style="64"/>
    <col min="42" max="42" width="11" style="64" customWidth="1"/>
    <col min="43" max="43" width="11.5703125" style="64" customWidth="1"/>
    <col min="44" max="44" width="16.7109375" style="64" hidden="1" customWidth="1"/>
    <col min="45" max="45" width="24.5703125" style="64" hidden="1" customWidth="1"/>
    <col min="46" max="46" width="14.7109375" style="64" hidden="1" customWidth="1"/>
    <col min="47" max="47" width="116.7109375" style="64" hidden="1" customWidth="1"/>
    <col min="48" max="48" width="13.42578125" style="64" hidden="1" customWidth="1"/>
    <col min="49" max="53" width="47.140625" style="64" hidden="1" customWidth="1"/>
    <col min="54" max="54" width="47.140625" style="206" hidden="1" customWidth="1"/>
    <col min="55" max="55" width="70.5703125" style="64" hidden="1" customWidth="1"/>
    <col min="56" max="56" width="11.5703125" style="64" hidden="1" customWidth="1"/>
    <col min="57" max="58" width="11.5703125" style="64" customWidth="1"/>
    <col min="59" max="128" width="11.5703125" style="64"/>
  </cols>
  <sheetData>
    <row r="1" spans="1:128" s="5" customFormat="1" ht="23.45" customHeight="1">
      <c r="A1" s="219"/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24"/>
      <c r="AL1" s="24"/>
      <c r="AM1" s="24"/>
      <c r="AN1" s="24"/>
      <c r="AO1" s="24"/>
      <c r="AP1" s="24"/>
      <c r="AQ1" s="24"/>
      <c r="AR1" s="24"/>
      <c r="AS1" s="24"/>
      <c r="AT1" s="64"/>
      <c r="AU1" s="64"/>
      <c r="AV1" s="64"/>
      <c r="AW1" s="64"/>
      <c r="AX1" s="64"/>
      <c r="AY1" s="64"/>
      <c r="AZ1" s="64"/>
      <c r="BA1" s="64"/>
      <c r="BB1" s="206"/>
      <c r="BC1" s="64"/>
      <c r="BD1" s="64"/>
      <c r="BE1" s="64"/>
      <c r="BF1" s="64"/>
      <c r="BG1" s="64"/>
      <c r="BH1" s="6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</row>
    <row r="2" spans="1:128" s="5" customFormat="1" ht="23.45" customHeight="1">
      <c r="A2" s="219"/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24"/>
      <c r="AN2" s="24"/>
      <c r="AO2" s="24"/>
      <c r="AP2" s="24"/>
      <c r="AQ2" s="24"/>
      <c r="AR2" s="24"/>
      <c r="AS2" s="24"/>
      <c r="AT2" s="109"/>
      <c r="AU2" s="109"/>
      <c r="AV2" s="109"/>
      <c r="AW2" s="109"/>
      <c r="AX2" s="109"/>
      <c r="AY2" s="109"/>
      <c r="AZ2" s="109"/>
      <c r="BA2" s="109"/>
      <c r="BB2" s="210"/>
      <c r="BC2" s="109"/>
      <c r="BD2" s="109"/>
      <c r="BE2" s="109"/>
      <c r="BF2" s="109"/>
      <c r="BG2" s="64"/>
      <c r="BH2" s="6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4"/>
      <c r="DB2" s="24"/>
      <c r="DC2" s="24"/>
      <c r="DD2" s="24"/>
      <c r="DE2" s="24"/>
      <c r="DF2" s="24"/>
      <c r="DG2" s="24"/>
      <c r="DH2" s="24"/>
      <c r="DI2" s="24"/>
      <c r="DJ2" s="24"/>
      <c r="DK2" s="24"/>
      <c r="DL2" s="24"/>
      <c r="DM2" s="24"/>
      <c r="DN2" s="24"/>
      <c r="DO2" s="24"/>
      <c r="DP2" s="24"/>
      <c r="DQ2" s="24"/>
      <c r="DR2" s="24"/>
      <c r="DS2" s="24"/>
      <c r="DT2" s="24"/>
      <c r="DU2" s="24"/>
      <c r="DV2" s="24"/>
      <c r="DW2" s="24"/>
      <c r="DX2" s="24"/>
    </row>
    <row r="3" spans="1:128" s="6" customFormat="1" ht="23.45" customHeight="1">
      <c r="A3" s="219"/>
      <c r="B3" s="219"/>
      <c r="C3" s="219"/>
      <c r="D3" s="219"/>
      <c r="E3" s="219"/>
      <c r="F3" s="219"/>
      <c r="G3" s="219"/>
      <c r="H3" s="219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AS3" s="158" t="s">
        <v>89</v>
      </c>
      <c r="AT3" s="159" t="s">
        <v>62</v>
      </c>
      <c r="AU3" s="159" t="s">
        <v>63</v>
      </c>
      <c r="AV3" s="159" t="s">
        <v>0</v>
      </c>
      <c r="AW3" s="160" t="s">
        <v>1</v>
      </c>
      <c r="AX3" s="160" t="s">
        <v>2</v>
      </c>
      <c r="AY3" s="160" t="s">
        <v>3</v>
      </c>
      <c r="AZ3" s="160" t="s">
        <v>4</v>
      </c>
      <c r="BA3" s="160" t="s">
        <v>5</v>
      </c>
      <c r="BB3" s="160" t="s">
        <v>136</v>
      </c>
      <c r="BC3" s="159" t="s">
        <v>64</v>
      </c>
      <c r="BD3" s="109"/>
      <c r="BE3" s="109"/>
      <c r="BF3" s="109"/>
      <c r="BG3" s="109"/>
      <c r="BH3" s="109"/>
      <c r="BI3" s="98"/>
    </row>
    <row r="4" spans="1:128" s="6" customFormat="1" ht="23.45" customHeight="1">
      <c r="A4" s="219"/>
      <c r="B4" s="219"/>
      <c r="C4" s="219"/>
      <c r="D4" s="219"/>
      <c r="E4" s="219"/>
      <c r="F4" s="219"/>
      <c r="G4" s="219"/>
      <c r="H4" s="219"/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AS4" s="158" t="s">
        <v>90</v>
      </c>
      <c r="AT4" s="161" t="s">
        <v>65</v>
      </c>
      <c r="AU4" s="159" t="s">
        <v>129</v>
      </c>
      <c r="AV4" s="159" t="s">
        <v>66</v>
      </c>
      <c r="AW4" s="159" t="s">
        <v>67</v>
      </c>
      <c r="AX4" s="159" t="s">
        <v>67</v>
      </c>
      <c r="AY4" s="159" t="s">
        <v>67</v>
      </c>
      <c r="AZ4" s="159" t="s">
        <v>67</v>
      </c>
      <c r="BA4" s="159" t="s">
        <v>67</v>
      </c>
      <c r="BB4" s="159" t="s">
        <v>67</v>
      </c>
      <c r="BC4" s="159" t="s">
        <v>67</v>
      </c>
      <c r="BD4" s="109"/>
      <c r="BE4" s="109"/>
      <c r="BF4" s="109"/>
      <c r="BG4" s="109"/>
      <c r="BH4" s="109"/>
      <c r="BI4" s="98"/>
    </row>
    <row r="5" spans="1:128" s="6" customFormat="1" ht="23.45" customHeight="1">
      <c r="A5" s="219"/>
      <c r="B5" s="219"/>
      <c r="C5" s="219"/>
      <c r="D5" s="219"/>
      <c r="E5" s="219"/>
      <c r="F5" s="219"/>
      <c r="G5" s="219"/>
      <c r="H5" s="219"/>
      <c r="I5" s="219"/>
      <c r="J5" s="219"/>
      <c r="K5" s="219"/>
      <c r="L5" s="219"/>
      <c r="M5" s="219"/>
      <c r="N5" s="219"/>
      <c r="O5" s="219"/>
      <c r="P5" s="219"/>
      <c r="Q5" s="219"/>
      <c r="R5" s="219"/>
      <c r="S5" s="219"/>
      <c r="AS5" s="158" t="s">
        <v>91</v>
      </c>
      <c r="AT5" s="161" t="s">
        <v>68</v>
      </c>
      <c r="AU5" s="159" t="s">
        <v>97</v>
      </c>
      <c r="AV5" s="159" t="s">
        <v>67</v>
      </c>
      <c r="AW5" s="159" t="s">
        <v>69</v>
      </c>
      <c r="AX5" s="159" t="s">
        <v>69</v>
      </c>
      <c r="AY5" s="159" t="s">
        <v>69</v>
      </c>
      <c r="AZ5" s="159" t="s">
        <v>69</v>
      </c>
      <c r="BA5" s="159" t="s">
        <v>69</v>
      </c>
      <c r="BB5" s="159" t="s">
        <v>69</v>
      </c>
      <c r="BC5" s="159" t="s">
        <v>70</v>
      </c>
      <c r="BD5" s="109"/>
      <c r="BE5" s="109"/>
      <c r="BF5" s="109"/>
      <c r="BG5" s="109"/>
      <c r="BH5" s="109"/>
      <c r="BI5" s="98"/>
    </row>
    <row r="6" spans="1:128" s="6" customFormat="1" ht="23.45" customHeight="1">
      <c r="A6" s="219"/>
      <c r="B6" s="219"/>
      <c r="C6" s="219"/>
      <c r="D6" s="219"/>
      <c r="E6" s="219"/>
      <c r="F6" s="219"/>
      <c r="G6" s="219"/>
      <c r="H6" s="219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AS6" s="158" t="s">
        <v>7</v>
      </c>
      <c r="AT6" s="161" t="s">
        <v>71</v>
      </c>
      <c r="AU6" s="159" t="s">
        <v>96</v>
      </c>
      <c r="AV6" s="159" t="s">
        <v>72</v>
      </c>
      <c r="AW6" s="159" t="s">
        <v>73</v>
      </c>
      <c r="AX6" s="159" t="s">
        <v>73</v>
      </c>
      <c r="AY6" s="159" t="s">
        <v>73</v>
      </c>
      <c r="AZ6" s="159" t="s">
        <v>73</v>
      </c>
      <c r="BA6" s="159" t="s">
        <v>73</v>
      </c>
      <c r="BB6" s="159" t="s">
        <v>73</v>
      </c>
      <c r="BC6" s="159" t="s">
        <v>74</v>
      </c>
      <c r="BD6" s="109"/>
      <c r="BE6" s="109"/>
      <c r="BF6" s="109"/>
      <c r="BG6" s="109"/>
      <c r="BH6" s="109"/>
      <c r="BI6" s="98"/>
    </row>
    <row r="7" spans="1:128" s="6" customFormat="1" ht="23.45" customHeight="1">
      <c r="A7" s="219"/>
      <c r="B7" s="219"/>
      <c r="C7" s="219"/>
      <c r="D7" s="219"/>
      <c r="E7" s="219"/>
      <c r="F7" s="219"/>
      <c r="G7" s="219"/>
      <c r="H7" s="219"/>
      <c r="I7" s="219"/>
      <c r="J7" s="219"/>
      <c r="K7" s="219"/>
      <c r="L7" s="219"/>
      <c r="M7" s="219"/>
      <c r="N7" s="219"/>
      <c r="O7" s="219"/>
      <c r="P7" s="219"/>
      <c r="Q7" s="219"/>
      <c r="R7" s="219"/>
      <c r="S7" s="219"/>
      <c r="AS7" s="158"/>
      <c r="AT7" s="161" t="s">
        <v>72</v>
      </c>
      <c r="AU7" s="162" t="s">
        <v>72</v>
      </c>
      <c r="AV7" s="159" t="s">
        <v>7</v>
      </c>
      <c r="AW7" s="159" t="s">
        <v>98</v>
      </c>
      <c r="AX7" s="159" t="s">
        <v>98</v>
      </c>
      <c r="AY7" s="159" t="s">
        <v>98</v>
      </c>
      <c r="AZ7" s="159" t="s">
        <v>98</v>
      </c>
      <c r="BA7" s="159" t="s">
        <v>98</v>
      </c>
      <c r="BB7" s="159" t="s">
        <v>137</v>
      </c>
      <c r="BC7" s="159" t="s">
        <v>75</v>
      </c>
      <c r="BD7" s="109"/>
      <c r="BE7" s="109"/>
      <c r="BF7" s="109"/>
      <c r="BG7" s="109"/>
      <c r="BH7" s="109"/>
      <c r="BI7" s="98"/>
    </row>
    <row r="8" spans="1:128" s="6" customFormat="1" ht="23.45" customHeight="1">
      <c r="A8" s="219"/>
      <c r="B8" s="219"/>
      <c r="C8" s="219"/>
      <c r="D8" s="219"/>
      <c r="E8" s="219"/>
      <c r="F8" s="219"/>
      <c r="G8" s="219"/>
      <c r="H8" s="219"/>
      <c r="I8" s="219"/>
      <c r="J8" s="219"/>
      <c r="K8" s="219"/>
      <c r="L8" s="219"/>
      <c r="M8" s="219"/>
      <c r="N8" s="219"/>
      <c r="O8" s="219"/>
      <c r="P8" s="219"/>
      <c r="Q8" s="219"/>
      <c r="R8" s="219"/>
      <c r="S8" s="219"/>
      <c r="AS8" s="163"/>
      <c r="AT8" s="161" t="s">
        <v>81</v>
      </c>
      <c r="AU8" s="159" t="s">
        <v>7</v>
      </c>
      <c r="AV8" s="159"/>
      <c r="AW8" s="159" t="s">
        <v>7</v>
      </c>
      <c r="AX8" s="159" t="s">
        <v>7</v>
      </c>
      <c r="AY8" s="159" t="s">
        <v>7</v>
      </c>
      <c r="AZ8" s="159" t="s">
        <v>7</v>
      </c>
      <c r="BA8" s="159" t="s">
        <v>7</v>
      </c>
      <c r="BB8" s="159" t="s">
        <v>7</v>
      </c>
      <c r="BC8" s="159" t="s">
        <v>7</v>
      </c>
      <c r="BD8" s="109"/>
      <c r="BE8" s="109"/>
      <c r="BF8" s="109"/>
      <c r="BG8" s="109"/>
      <c r="BH8" s="109"/>
      <c r="BI8" s="98"/>
    </row>
    <row r="9" spans="1:128" s="4" customFormat="1" ht="23.45" customHeight="1">
      <c r="B9" s="9"/>
      <c r="C9" s="7"/>
      <c r="D9" s="10"/>
      <c r="E9" s="11"/>
      <c r="F9" s="11"/>
      <c r="G9" s="12"/>
      <c r="H9" s="1"/>
      <c r="AS9" s="164"/>
      <c r="AT9" s="159"/>
      <c r="AU9" s="159"/>
      <c r="AV9" s="159"/>
      <c r="AW9" s="159"/>
      <c r="AX9" s="159"/>
      <c r="AY9" s="159"/>
      <c r="AZ9" s="159"/>
      <c r="BA9" s="159"/>
      <c r="BB9" s="159"/>
      <c r="BC9" s="159"/>
      <c r="BD9" s="109"/>
      <c r="BE9" s="109"/>
      <c r="BF9" s="109"/>
      <c r="BG9" s="109"/>
      <c r="BH9" s="109"/>
      <c r="BI9" s="97"/>
    </row>
    <row r="10" spans="1:128" s="8" customFormat="1" ht="29.45" customHeight="1">
      <c r="A10" s="221" t="s">
        <v>10</v>
      </c>
      <c r="B10" s="255" t="s">
        <v>142</v>
      </c>
      <c r="C10" s="255"/>
      <c r="D10" s="255"/>
      <c r="E10" s="254" t="s">
        <v>8</v>
      </c>
      <c r="F10" s="254"/>
      <c r="G10" s="254"/>
      <c r="H10" s="254"/>
      <c r="I10" s="254"/>
      <c r="J10" s="254"/>
      <c r="K10" s="254"/>
      <c r="L10" s="254"/>
      <c r="M10" s="256" t="str">
        <f>IF(Devis!K2="","en cours",Devis!K2)</f>
        <v>en cours</v>
      </c>
      <c r="N10" s="256"/>
      <c r="O10" s="256"/>
      <c r="P10" s="256"/>
      <c r="Q10" s="256"/>
      <c r="R10" s="4"/>
      <c r="AB10" s="4"/>
      <c r="AC10" s="4"/>
      <c r="AD10" s="4"/>
      <c r="AE10" s="4"/>
      <c r="AF10" s="4"/>
      <c r="AS10" s="163">
        <v>3</v>
      </c>
      <c r="AT10" s="159">
        <v>5</v>
      </c>
      <c r="AU10" s="159">
        <v>5</v>
      </c>
      <c r="AV10" s="159">
        <v>4</v>
      </c>
      <c r="AW10" s="159">
        <v>5</v>
      </c>
      <c r="AX10" s="159">
        <v>5</v>
      </c>
      <c r="AY10" s="159">
        <v>5</v>
      </c>
      <c r="AZ10" s="159">
        <v>5</v>
      </c>
      <c r="BA10" s="159">
        <v>5</v>
      </c>
      <c r="BB10" s="159">
        <v>1</v>
      </c>
      <c r="BC10" s="159">
        <v>5</v>
      </c>
      <c r="BD10" s="109"/>
      <c r="BE10" s="109"/>
      <c r="BF10" s="109"/>
      <c r="BG10" s="109"/>
      <c r="BH10" s="109"/>
      <c r="BI10" s="129"/>
    </row>
    <row r="11" spans="1:128" s="4" customFormat="1" ht="48" customHeight="1">
      <c r="A11" s="221"/>
      <c r="E11" s="14"/>
      <c r="F11" s="14"/>
      <c r="G11" s="15"/>
      <c r="H11" s="1"/>
      <c r="AS11" s="135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109"/>
      <c r="BE11" s="109"/>
      <c r="BF11" s="109"/>
      <c r="BG11" s="109"/>
      <c r="BH11" s="109"/>
      <c r="BI11" s="97"/>
    </row>
    <row r="12" spans="1:128" s="4" customFormat="1" ht="29.45" customHeight="1">
      <c r="A12" s="221"/>
      <c r="B12" s="1"/>
      <c r="C12" s="13"/>
      <c r="D12" s="3"/>
      <c r="E12" s="243" t="s">
        <v>9</v>
      </c>
      <c r="F12" s="244"/>
      <c r="G12" s="244"/>
      <c r="H12" s="244"/>
      <c r="I12" s="244"/>
      <c r="J12" s="244"/>
      <c r="K12" s="244"/>
      <c r="L12" s="244"/>
      <c r="M12" s="245"/>
      <c r="O12" s="287" t="s">
        <v>107</v>
      </c>
      <c r="P12" s="288"/>
      <c r="Q12" s="288"/>
      <c r="R12" s="289"/>
      <c r="S12" s="97"/>
      <c r="AT12" s="64"/>
      <c r="AU12" s="64"/>
      <c r="AV12" s="64"/>
      <c r="AW12" s="64"/>
      <c r="AX12" s="64"/>
      <c r="AY12" s="64"/>
      <c r="AZ12" s="64"/>
      <c r="BA12" s="64"/>
      <c r="BB12" s="206"/>
      <c r="BC12" s="64"/>
      <c r="BD12" s="64"/>
      <c r="BE12" s="64"/>
      <c r="BF12" s="109"/>
      <c r="BG12" s="109"/>
      <c r="BH12" s="109"/>
      <c r="BI12" s="97"/>
    </row>
    <row r="13" spans="1:128" s="4" customFormat="1" ht="29.45" customHeight="1">
      <c r="A13" s="221"/>
      <c r="B13" s="1"/>
      <c r="C13" s="2"/>
      <c r="D13" s="3"/>
      <c r="E13" s="16"/>
      <c r="F13" s="16"/>
      <c r="G13" s="15"/>
      <c r="H13" s="17"/>
      <c r="J13" s="18"/>
      <c r="S13" s="97"/>
      <c r="AT13" s="64"/>
      <c r="AU13" s="64"/>
      <c r="AV13" s="64"/>
      <c r="AW13" s="64"/>
      <c r="AX13" s="64"/>
      <c r="AY13" s="64"/>
      <c r="AZ13" s="64"/>
      <c r="BA13" s="64"/>
      <c r="BB13" s="206"/>
      <c r="BC13" s="64"/>
      <c r="BD13" s="64"/>
      <c r="BE13" s="64"/>
      <c r="BF13" s="109"/>
      <c r="BG13" s="109"/>
      <c r="BH13" s="109"/>
      <c r="BI13" s="97"/>
    </row>
    <row r="14" spans="1:128" s="4" customFormat="1" ht="18" customHeight="1">
      <c r="A14" s="221"/>
      <c r="B14" s="286" t="s">
        <v>111</v>
      </c>
      <c r="C14" s="286"/>
      <c r="D14" s="238"/>
      <c r="E14" s="281"/>
      <c r="F14" s="282"/>
      <c r="G14" s="282"/>
      <c r="H14" s="282"/>
      <c r="I14" s="282"/>
      <c r="J14" s="282"/>
      <c r="K14" s="282"/>
      <c r="L14" s="282"/>
      <c r="M14" s="282"/>
      <c r="N14" s="282"/>
      <c r="O14" s="282"/>
      <c r="P14" s="282"/>
      <c r="Q14" s="282"/>
      <c r="R14" s="283"/>
      <c r="S14" s="144"/>
      <c r="BB14" s="204"/>
      <c r="BF14" s="109"/>
      <c r="BG14" s="109"/>
      <c r="BH14" s="109"/>
      <c r="BI14" s="97"/>
    </row>
    <row r="15" spans="1:128" s="4" customFormat="1" ht="6.75" customHeight="1">
      <c r="A15" s="221"/>
      <c r="B15" s="230"/>
      <c r="C15" s="230"/>
      <c r="D15" s="230"/>
      <c r="E15" s="232"/>
      <c r="F15" s="232"/>
      <c r="G15" s="232"/>
      <c r="H15" s="232"/>
      <c r="I15" s="232"/>
      <c r="J15" s="232"/>
      <c r="K15" s="232"/>
      <c r="L15" s="232"/>
      <c r="M15" s="232"/>
      <c r="N15" s="232"/>
      <c r="O15" s="232"/>
      <c r="P15" s="232"/>
      <c r="Q15" s="232"/>
      <c r="R15" s="232"/>
      <c r="S15" s="233"/>
      <c r="BB15" s="204"/>
      <c r="BF15" s="97"/>
      <c r="BG15" s="97"/>
      <c r="BH15" s="97"/>
      <c r="BI15" s="97"/>
    </row>
    <row r="16" spans="1:128" s="4" customFormat="1" ht="18" customHeight="1">
      <c r="A16" s="221" t="s">
        <v>10</v>
      </c>
      <c r="B16" s="286" t="s">
        <v>46</v>
      </c>
      <c r="C16" s="286"/>
      <c r="D16" s="238"/>
      <c r="E16" s="278"/>
      <c r="F16" s="279"/>
      <c r="G16" s="279"/>
      <c r="H16" s="279"/>
      <c r="I16" s="279"/>
      <c r="J16" s="279"/>
      <c r="K16" s="279"/>
      <c r="L16" s="279"/>
      <c r="M16" s="279"/>
      <c r="N16" s="279"/>
      <c r="O16" s="279"/>
      <c r="P16" s="279"/>
      <c r="Q16" s="279"/>
      <c r="R16" s="280"/>
      <c r="S16" s="145"/>
      <c r="BB16" s="204"/>
      <c r="BF16" s="97"/>
      <c r="BG16" s="97"/>
      <c r="BH16" s="97"/>
      <c r="BI16" s="97"/>
    </row>
    <row r="17" spans="1:61" s="4" customFormat="1" ht="6.75" customHeight="1">
      <c r="A17" s="221"/>
      <c r="B17" s="230"/>
      <c r="C17" s="230"/>
      <c r="D17" s="230"/>
      <c r="E17" s="232"/>
      <c r="F17" s="232"/>
      <c r="G17" s="232"/>
      <c r="H17" s="232"/>
      <c r="I17" s="232"/>
      <c r="J17" s="232"/>
      <c r="K17" s="232"/>
      <c r="L17" s="232"/>
      <c r="M17" s="232"/>
      <c r="N17" s="232"/>
      <c r="O17" s="232"/>
      <c r="P17" s="232"/>
      <c r="Q17" s="232"/>
      <c r="R17" s="232"/>
      <c r="S17" s="233"/>
      <c r="BB17" s="204"/>
      <c r="BF17" s="97"/>
      <c r="BG17" s="97"/>
      <c r="BH17" s="97"/>
      <c r="BI17" s="97"/>
    </row>
    <row r="18" spans="1:61" s="4" customFormat="1" ht="13.5" customHeight="1">
      <c r="A18" s="221"/>
      <c r="B18" s="237" t="s">
        <v>11</v>
      </c>
      <c r="C18" s="237"/>
      <c r="D18" s="238"/>
      <c r="E18" s="269"/>
      <c r="F18" s="270"/>
      <c r="G18" s="270"/>
      <c r="H18" s="270"/>
      <c r="I18" s="270"/>
      <c r="J18" s="270"/>
      <c r="K18" s="270"/>
      <c r="L18" s="270"/>
      <c r="M18" s="270"/>
      <c r="N18" s="270"/>
      <c r="O18" s="270"/>
      <c r="P18" s="270"/>
      <c r="Q18" s="270"/>
      <c r="R18" s="271"/>
      <c r="S18" s="146"/>
      <c r="BB18" s="204"/>
    </row>
    <row r="19" spans="1:61" s="4" customFormat="1" ht="13.5" customHeight="1">
      <c r="A19" s="221"/>
      <c r="B19" s="237"/>
      <c r="C19" s="237"/>
      <c r="D19" s="238"/>
      <c r="E19" s="272"/>
      <c r="F19" s="273"/>
      <c r="G19" s="273"/>
      <c r="H19" s="273"/>
      <c r="I19" s="273"/>
      <c r="J19" s="273"/>
      <c r="K19" s="273"/>
      <c r="L19" s="273"/>
      <c r="M19" s="273"/>
      <c r="N19" s="273"/>
      <c r="O19" s="273"/>
      <c r="P19" s="273"/>
      <c r="Q19" s="273"/>
      <c r="R19" s="274"/>
      <c r="S19" s="146"/>
      <c r="BB19" s="204"/>
    </row>
    <row r="20" spans="1:61" s="4" customFormat="1" ht="13.5" customHeight="1">
      <c r="A20" s="221"/>
      <c r="B20" s="237"/>
      <c r="C20" s="237"/>
      <c r="D20" s="238"/>
      <c r="E20" s="272"/>
      <c r="F20" s="273"/>
      <c r="G20" s="273"/>
      <c r="H20" s="273"/>
      <c r="I20" s="273"/>
      <c r="J20" s="273"/>
      <c r="K20" s="273"/>
      <c r="L20" s="273"/>
      <c r="M20" s="273"/>
      <c r="N20" s="273"/>
      <c r="O20" s="273"/>
      <c r="P20" s="273"/>
      <c r="Q20" s="273"/>
      <c r="R20" s="274"/>
      <c r="S20" s="146"/>
      <c r="BB20" s="204"/>
    </row>
    <row r="21" spans="1:61" s="4" customFormat="1" ht="13.5" customHeight="1">
      <c r="A21" s="221"/>
      <c r="B21" s="237"/>
      <c r="C21" s="237"/>
      <c r="D21" s="238"/>
      <c r="E21" s="275"/>
      <c r="F21" s="276"/>
      <c r="G21" s="276"/>
      <c r="H21" s="276"/>
      <c r="I21" s="276"/>
      <c r="J21" s="276"/>
      <c r="K21" s="276"/>
      <c r="L21" s="276"/>
      <c r="M21" s="276"/>
      <c r="N21" s="276"/>
      <c r="O21" s="276"/>
      <c r="P21" s="276"/>
      <c r="Q21" s="276"/>
      <c r="R21" s="277"/>
      <c r="S21" s="146"/>
      <c r="BB21" s="204"/>
    </row>
    <row r="22" spans="1:61" s="4" customFormat="1" ht="6.75" customHeight="1">
      <c r="A22" s="221"/>
      <c r="B22" s="230"/>
      <c r="C22" s="230"/>
      <c r="D22" s="230"/>
      <c r="E22" s="232"/>
      <c r="F22" s="232"/>
      <c r="G22" s="232"/>
      <c r="H22" s="232"/>
      <c r="I22" s="232"/>
      <c r="J22" s="232"/>
      <c r="K22" s="232"/>
      <c r="L22" s="232"/>
      <c r="M22" s="232"/>
      <c r="N22" s="232"/>
      <c r="O22" s="232"/>
      <c r="P22" s="232"/>
      <c r="Q22" s="232"/>
      <c r="R22" s="232"/>
      <c r="S22" s="233"/>
      <c r="BB22" s="204"/>
    </row>
    <row r="23" spans="1:61" s="4" customFormat="1" ht="18" customHeight="1">
      <c r="A23" s="221"/>
      <c r="B23" s="237" t="s">
        <v>47</v>
      </c>
      <c r="C23" s="237"/>
      <c r="D23" s="238"/>
      <c r="E23" s="266"/>
      <c r="F23" s="267"/>
      <c r="G23" s="267"/>
      <c r="H23" s="267"/>
      <c r="I23" s="267"/>
      <c r="J23" s="267"/>
      <c r="K23" s="267"/>
      <c r="L23" s="267"/>
      <c r="M23" s="267"/>
      <c r="N23" s="267"/>
      <c r="O23" s="267"/>
      <c r="P23" s="267"/>
      <c r="Q23" s="267"/>
      <c r="R23" s="268"/>
      <c r="S23" s="144"/>
      <c r="BB23" s="204"/>
    </row>
    <row r="24" spans="1:61" s="4" customFormat="1" ht="6.75" customHeight="1">
      <c r="A24" s="221" t="s">
        <v>10</v>
      </c>
      <c r="B24" s="230"/>
      <c r="C24" s="230"/>
      <c r="D24" s="230"/>
      <c r="E24" s="232"/>
      <c r="F24" s="232"/>
      <c r="G24" s="232"/>
      <c r="H24" s="232"/>
      <c r="I24" s="232"/>
      <c r="J24" s="232"/>
      <c r="K24" s="232"/>
      <c r="L24" s="232"/>
      <c r="M24" s="232"/>
      <c r="N24" s="232"/>
      <c r="O24" s="232"/>
      <c r="P24" s="232"/>
      <c r="Q24" s="232"/>
      <c r="R24" s="232"/>
      <c r="S24" s="233"/>
      <c r="BB24" s="204"/>
    </row>
    <row r="25" spans="1:61" s="4" customFormat="1" ht="43.15" customHeight="1">
      <c r="A25" s="221"/>
      <c r="B25" s="284" t="s">
        <v>139</v>
      </c>
      <c r="C25" s="284"/>
      <c r="D25" s="285"/>
      <c r="E25" s="266"/>
      <c r="F25" s="267"/>
      <c r="G25" s="267"/>
      <c r="H25" s="267"/>
      <c r="I25" s="267"/>
      <c r="J25" s="267"/>
      <c r="K25" s="267"/>
      <c r="L25" s="267"/>
      <c r="M25" s="267"/>
      <c r="N25" s="267"/>
      <c r="O25" s="267"/>
      <c r="P25" s="267"/>
      <c r="Q25" s="267"/>
      <c r="R25" s="268"/>
      <c r="S25" s="144"/>
      <c r="BB25" s="204"/>
    </row>
    <row r="26" spans="1:61" s="4" customFormat="1" ht="6.75" customHeight="1">
      <c r="A26" s="221"/>
      <c r="B26" s="230"/>
      <c r="C26" s="230"/>
      <c r="D26" s="230"/>
      <c r="E26" s="232"/>
      <c r="F26" s="232"/>
      <c r="G26" s="232"/>
      <c r="H26" s="232"/>
      <c r="I26" s="232"/>
      <c r="J26" s="232"/>
      <c r="K26" s="232"/>
      <c r="L26" s="232"/>
      <c r="M26" s="232"/>
      <c r="N26" s="232"/>
      <c r="O26" s="232"/>
      <c r="P26" s="232"/>
      <c r="Q26" s="232"/>
      <c r="R26" s="232"/>
      <c r="S26" s="233"/>
      <c r="AZ26" s="66"/>
      <c r="BA26" s="67"/>
      <c r="BB26" s="67"/>
      <c r="BC26" s="67"/>
      <c r="BD26" s="67"/>
    </row>
    <row r="27" spans="1:61" s="4" customFormat="1" ht="18" customHeight="1">
      <c r="A27" s="221"/>
      <c r="B27" s="237" t="s">
        <v>48</v>
      </c>
      <c r="C27" s="237"/>
      <c r="D27" s="238"/>
      <c r="E27" s="266"/>
      <c r="F27" s="267"/>
      <c r="G27" s="267"/>
      <c r="H27" s="267"/>
      <c r="I27" s="267"/>
      <c r="J27" s="267"/>
      <c r="K27" s="267"/>
      <c r="L27" s="267"/>
      <c r="M27" s="267"/>
      <c r="N27" s="267"/>
      <c r="O27" s="267"/>
      <c r="P27" s="267"/>
      <c r="Q27" s="267"/>
      <c r="R27" s="268"/>
      <c r="S27" s="144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65"/>
      <c r="AI27" s="65"/>
      <c r="AJ27" s="65"/>
      <c r="AK27" s="65"/>
      <c r="AL27" s="65"/>
      <c r="AM27" s="65"/>
      <c r="AN27" s="65"/>
      <c r="AO27" s="65"/>
      <c r="AP27" s="65"/>
      <c r="AQ27" s="65"/>
      <c r="BB27" s="204"/>
    </row>
    <row r="28" spans="1:61" s="4" customFormat="1" ht="6.75" customHeight="1">
      <c r="A28" s="221"/>
      <c r="B28" s="230"/>
      <c r="C28" s="230"/>
      <c r="D28" s="230"/>
      <c r="E28" s="232"/>
      <c r="F28" s="232"/>
      <c r="G28" s="232"/>
      <c r="H28" s="232"/>
      <c r="I28" s="232"/>
      <c r="J28" s="232"/>
      <c r="K28" s="232"/>
      <c r="L28" s="232"/>
      <c r="M28" s="232"/>
      <c r="N28" s="232"/>
      <c r="O28" s="232"/>
      <c r="P28" s="232"/>
      <c r="Q28" s="232"/>
      <c r="R28" s="232"/>
      <c r="S28" s="233"/>
      <c r="BB28" s="204"/>
    </row>
    <row r="29" spans="1:61" s="4" customFormat="1" ht="30.6" customHeight="1">
      <c r="A29" s="221"/>
      <c r="B29" s="237" t="s">
        <v>49</v>
      </c>
      <c r="C29" s="237"/>
      <c r="D29" s="238"/>
      <c r="E29" s="257"/>
      <c r="F29" s="258"/>
      <c r="G29" s="258"/>
      <c r="H29" s="258"/>
      <c r="I29" s="258"/>
      <c r="J29" s="258"/>
      <c r="K29" s="258"/>
      <c r="L29" s="258"/>
      <c r="M29" s="258"/>
      <c r="N29" s="258"/>
      <c r="O29" s="258"/>
      <c r="P29" s="258"/>
      <c r="Q29" s="258"/>
      <c r="R29" s="259"/>
      <c r="S29" s="147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65"/>
      <c r="AI29" s="65"/>
      <c r="AJ29" s="65"/>
      <c r="AK29" s="65"/>
      <c r="AL29" s="65"/>
      <c r="AM29" s="65"/>
      <c r="AN29" s="65"/>
      <c r="AO29" s="65"/>
      <c r="AP29" s="65"/>
      <c r="AQ29" s="65"/>
      <c r="AZ29" s="68"/>
      <c r="BB29" s="204"/>
    </row>
    <row r="30" spans="1:61" s="4" customFormat="1" ht="30.6" customHeight="1">
      <c r="A30" s="221"/>
      <c r="B30" s="140"/>
      <c r="C30" s="141"/>
      <c r="D30" s="142"/>
      <c r="E30" s="260"/>
      <c r="F30" s="261"/>
      <c r="G30" s="261"/>
      <c r="H30" s="261"/>
      <c r="I30" s="261"/>
      <c r="J30" s="261"/>
      <c r="K30" s="261"/>
      <c r="L30" s="261"/>
      <c r="M30" s="261"/>
      <c r="N30" s="261"/>
      <c r="O30" s="261"/>
      <c r="P30" s="261"/>
      <c r="Q30" s="261"/>
      <c r="R30" s="262"/>
      <c r="S30" s="147"/>
      <c r="AS30" s="69"/>
      <c r="AT30" s="69"/>
      <c r="AU30" s="69"/>
      <c r="AV30" s="69"/>
      <c r="AW30" s="69"/>
      <c r="AX30" s="69"/>
      <c r="AZ30" s="68"/>
      <c r="BB30" s="204"/>
    </row>
    <row r="31" spans="1:61" s="4" customFormat="1" ht="30.6" customHeight="1">
      <c r="A31" s="221"/>
      <c r="B31" s="142"/>
      <c r="C31" s="141"/>
      <c r="D31" s="142"/>
      <c r="E31" s="260"/>
      <c r="F31" s="261"/>
      <c r="G31" s="261"/>
      <c r="H31" s="261"/>
      <c r="I31" s="261"/>
      <c r="J31" s="261"/>
      <c r="K31" s="261"/>
      <c r="L31" s="261"/>
      <c r="M31" s="261"/>
      <c r="N31" s="261"/>
      <c r="O31" s="261"/>
      <c r="P31" s="261"/>
      <c r="Q31" s="261"/>
      <c r="R31" s="262"/>
      <c r="S31" s="147"/>
      <c r="AR31" s="69"/>
      <c r="BB31" s="204"/>
    </row>
    <row r="32" spans="1:61" s="4" customFormat="1" ht="30.6" customHeight="1">
      <c r="A32" s="221"/>
      <c r="B32" s="143"/>
      <c r="C32" s="141"/>
      <c r="D32" s="142"/>
      <c r="E32" s="263"/>
      <c r="F32" s="264"/>
      <c r="G32" s="264"/>
      <c r="H32" s="264"/>
      <c r="I32" s="264"/>
      <c r="J32" s="264"/>
      <c r="K32" s="264"/>
      <c r="L32" s="264"/>
      <c r="M32" s="264"/>
      <c r="N32" s="264"/>
      <c r="O32" s="264"/>
      <c r="P32" s="264"/>
      <c r="Q32" s="264"/>
      <c r="R32" s="265"/>
      <c r="S32" s="147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65"/>
      <c r="AI32" s="65"/>
      <c r="AJ32" s="65"/>
      <c r="AK32" s="65"/>
      <c r="AL32" s="65"/>
      <c r="AM32" s="65"/>
      <c r="AN32" s="65"/>
      <c r="AO32" s="65"/>
      <c r="AP32" s="65"/>
      <c r="AQ32" s="65"/>
      <c r="BB32" s="204"/>
    </row>
    <row r="33" spans="1:128" s="4" customFormat="1" ht="6.75" customHeight="1">
      <c r="A33" s="73"/>
      <c r="B33" s="230"/>
      <c r="C33" s="230"/>
      <c r="D33" s="230"/>
      <c r="E33" s="232"/>
      <c r="F33" s="232"/>
      <c r="G33" s="232"/>
      <c r="H33" s="232"/>
      <c r="I33" s="232"/>
      <c r="J33" s="232"/>
      <c r="K33" s="232"/>
      <c r="L33" s="232"/>
      <c r="M33" s="232"/>
      <c r="N33" s="232"/>
      <c r="O33" s="232"/>
      <c r="P33" s="232"/>
      <c r="Q33" s="232"/>
      <c r="R33" s="232"/>
      <c r="S33" s="233"/>
      <c r="BB33" s="204"/>
    </row>
    <row r="34" spans="1:128" s="4" customFormat="1" ht="18" customHeight="1">
      <c r="A34" s="221" t="s">
        <v>82</v>
      </c>
      <c r="B34" s="302" t="s">
        <v>114</v>
      </c>
      <c r="C34" s="302"/>
      <c r="D34" s="303"/>
      <c r="E34" s="309" t="str">
        <f>IF(Devis!C18="","en cours",Devis!C18)</f>
        <v>en cours</v>
      </c>
      <c r="F34" s="310"/>
      <c r="G34" s="310"/>
      <c r="H34" s="310"/>
      <c r="I34" s="310"/>
      <c r="J34" s="310"/>
      <c r="K34" s="310"/>
      <c r="L34" s="310"/>
      <c r="M34" s="310"/>
      <c r="N34" s="310"/>
      <c r="O34" s="310"/>
      <c r="P34" s="310"/>
      <c r="Q34" s="310"/>
      <c r="R34" s="311"/>
      <c r="S34" s="148"/>
      <c r="BB34" s="204"/>
    </row>
    <row r="35" spans="1:128" s="4" customFormat="1" ht="18" customHeight="1">
      <c r="A35" s="221"/>
      <c r="B35" s="304" t="s">
        <v>120</v>
      </c>
      <c r="C35" s="304"/>
      <c r="D35" s="305"/>
      <c r="E35" s="306" t="str">
        <f>IF(Devis!M55=0,"en cours",(Devis!M55)/(Devis!H55))</f>
        <v>en cours</v>
      </c>
      <c r="F35" s="307"/>
      <c r="G35" s="307"/>
      <c r="H35" s="307"/>
      <c r="I35" s="307"/>
      <c r="J35" s="307"/>
      <c r="K35" s="307"/>
      <c r="L35" s="307"/>
      <c r="M35" s="307"/>
      <c r="N35" s="307"/>
      <c r="O35" s="307"/>
      <c r="P35" s="307"/>
      <c r="Q35" s="307"/>
      <c r="R35" s="308"/>
      <c r="S35" s="149"/>
      <c r="BB35" s="204"/>
    </row>
    <row r="36" spans="1:128" s="4" customFormat="1" ht="18" customHeight="1">
      <c r="A36" s="221"/>
      <c r="B36" s="302" t="s">
        <v>12</v>
      </c>
      <c r="C36" s="302"/>
      <c r="D36" s="303"/>
      <c r="E36" s="291" t="str">
        <f>IF(Devis!M55=0,"en cours",Devis!M55)</f>
        <v>en cours</v>
      </c>
      <c r="F36" s="292"/>
      <c r="G36" s="292"/>
      <c r="H36" s="292"/>
      <c r="I36" s="292"/>
      <c r="J36" s="292"/>
      <c r="K36" s="292"/>
      <c r="L36" s="292"/>
      <c r="M36" s="292"/>
      <c r="N36" s="292"/>
      <c r="O36" s="292"/>
      <c r="P36" s="292"/>
      <c r="Q36" s="292"/>
      <c r="R36" s="293"/>
      <c r="S36" s="149"/>
      <c r="BB36" s="204"/>
    </row>
    <row r="37" spans="1:128" s="4" customFormat="1" ht="12.95" customHeight="1">
      <c r="A37" s="73"/>
      <c r="B37" s="17"/>
      <c r="C37" s="21"/>
      <c r="D37" s="20"/>
      <c r="E37" s="17"/>
      <c r="F37" s="139"/>
      <c r="G37" s="139"/>
      <c r="H37" s="139"/>
      <c r="I37" s="139"/>
      <c r="J37" s="139"/>
      <c r="K37" s="139"/>
      <c r="L37" s="139"/>
      <c r="M37" s="139"/>
      <c r="N37" s="139"/>
      <c r="O37" s="139"/>
      <c r="P37" s="139"/>
      <c r="Q37" s="139"/>
      <c r="R37" s="139"/>
      <c r="S37" s="139"/>
      <c r="BB37" s="204"/>
    </row>
    <row r="38" spans="1:128" s="4" customFormat="1" ht="21.6" customHeight="1">
      <c r="A38" s="73"/>
      <c r="B38" s="21"/>
      <c r="C38" s="22"/>
      <c r="D38" s="17"/>
      <c r="E38" s="227" t="s">
        <v>13</v>
      </c>
      <c r="F38" s="228"/>
      <c r="G38" s="228"/>
      <c r="H38" s="228"/>
      <c r="I38" s="228"/>
      <c r="J38" s="228"/>
      <c r="K38" s="225" t="str">
        <f>IF(Devis!L5="","en cours",Devis!L5)</f>
        <v>en cours</v>
      </c>
      <c r="L38" s="225"/>
      <c r="M38" s="225"/>
      <c r="N38" s="225"/>
      <c r="O38" s="226"/>
      <c r="P38" s="139"/>
      <c r="Q38" s="139"/>
      <c r="R38" s="139"/>
      <c r="S38" s="139"/>
      <c r="BB38" s="204"/>
    </row>
    <row r="39" spans="1:128" s="4" customFormat="1" ht="21.6" customHeight="1">
      <c r="A39" s="73"/>
      <c r="B39" s="21"/>
      <c r="C39" s="22"/>
      <c r="D39" s="17"/>
      <c r="E39" s="312" t="s">
        <v>14</v>
      </c>
      <c r="F39" s="313"/>
      <c r="G39" s="313"/>
      <c r="H39" s="313"/>
      <c r="I39" s="313"/>
      <c r="J39" s="313"/>
      <c r="K39" s="294" t="str">
        <f>IF(Devis!L6="","en cours",Devis!L6)</f>
        <v>en cours</v>
      </c>
      <c r="L39" s="294"/>
      <c r="M39" s="294"/>
      <c r="N39" s="294"/>
      <c r="O39" s="295"/>
      <c r="P39" s="139"/>
      <c r="Q39" s="139"/>
      <c r="R39" s="139"/>
      <c r="S39" s="139"/>
      <c r="BB39" s="204"/>
    </row>
    <row r="40" spans="1:128" s="4" customFormat="1" ht="16.5" thickBot="1">
      <c r="A40" s="73"/>
      <c r="B40" s="17"/>
      <c r="C40" s="21"/>
      <c r="D40" s="22"/>
      <c r="E40" s="17"/>
      <c r="AS40" s="64"/>
      <c r="AT40" s="64"/>
      <c r="AU40" s="64"/>
      <c r="AV40" s="64"/>
      <c r="AW40" s="64"/>
      <c r="AX40" s="64"/>
      <c r="AY40" s="64"/>
      <c r="AZ40" s="64"/>
      <c r="BA40" s="64"/>
      <c r="BB40" s="206"/>
      <c r="BC40" s="64"/>
      <c r="BD40" s="64"/>
      <c r="BE40" s="64"/>
    </row>
    <row r="41" spans="1:128" ht="7.9" customHeight="1">
      <c r="A41" s="221"/>
      <c r="B41" s="229"/>
      <c r="C41" s="229"/>
      <c r="D41" s="229"/>
      <c r="E41" s="229"/>
      <c r="F41" s="229"/>
      <c r="G41" s="229"/>
      <c r="H41" s="229"/>
      <c r="I41" s="229"/>
      <c r="J41" s="229"/>
      <c r="K41" s="229"/>
      <c r="L41" s="229"/>
      <c r="M41" s="229"/>
      <c r="N41" s="229"/>
      <c r="O41" s="229"/>
      <c r="P41" s="229"/>
      <c r="Q41" s="229"/>
      <c r="R41" s="229"/>
      <c r="S41" s="229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</row>
    <row r="42" spans="1:128" ht="27.6" customHeight="1">
      <c r="A42" s="221"/>
      <c r="B42" s="290" t="s">
        <v>79</v>
      </c>
      <c r="C42" s="290"/>
      <c r="D42" s="290"/>
      <c r="E42" s="290"/>
      <c r="F42" s="290"/>
      <c r="G42" s="290"/>
      <c r="H42" s="290"/>
      <c r="I42" s="290"/>
      <c r="J42" s="290"/>
      <c r="K42" s="290"/>
      <c r="L42" s="290"/>
      <c r="M42" s="290"/>
      <c r="N42" s="290"/>
      <c r="O42" s="290"/>
      <c r="P42" s="290"/>
      <c r="Q42" s="290"/>
      <c r="R42" s="290"/>
      <c r="S42" s="290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S42" s="53"/>
      <c r="AT42" s="53"/>
      <c r="AU42" s="53"/>
      <c r="AV42" s="53"/>
      <c r="AW42" s="53"/>
      <c r="AX42" s="53"/>
      <c r="AY42" s="53"/>
      <c r="AZ42" s="53"/>
      <c r="BA42" s="53"/>
      <c r="BB42" s="53"/>
      <c r="BC42" s="53"/>
      <c r="BD42" s="53"/>
      <c r="BE42" s="53"/>
    </row>
    <row r="43" spans="1:128" s="52" customFormat="1" ht="18.600000000000001" customHeight="1">
      <c r="A43" s="221"/>
      <c r="B43" s="72"/>
      <c r="C43" s="220" t="s">
        <v>54</v>
      </c>
      <c r="D43" s="220"/>
      <c r="E43" s="220"/>
      <c r="F43" s="223" t="s">
        <v>55</v>
      </c>
      <c r="G43" s="223"/>
      <c r="H43" s="223"/>
      <c r="I43" s="223"/>
      <c r="J43" s="223"/>
      <c r="K43" s="223"/>
      <c r="L43" s="224" t="s">
        <v>60</v>
      </c>
      <c r="M43" s="224"/>
      <c r="N43" s="222" t="s">
        <v>58</v>
      </c>
      <c r="O43" s="222"/>
      <c r="P43" s="222"/>
      <c r="Q43" s="222"/>
      <c r="R43" s="222"/>
      <c r="S43" s="222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53"/>
      <c r="AJ43" s="53"/>
      <c r="AK43" s="53"/>
      <c r="AL43" s="53"/>
      <c r="AM43" s="53"/>
      <c r="AN43" s="53"/>
      <c r="AO43" s="53"/>
      <c r="AP43" s="53"/>
      <c r="AQ43" s="53"/>
      <c r="AR43" s="53"/>
      <c r="AS43" s="53"/>
      <c r="AT43" s="53"/>
      <c r="AU43" s="53"/>
      <c r="AV43" s="53"/>
      <c r="AW43" s="53"/>
      <c r="AX43" s="53"/>
      <c r="AY43" s="53"/>
      <c r="AZ43" s="53"/>
      <c r="BA43" s="53"/>
      <c r="BB43" s="53"/>
      <c r="BC43" s="53"/>
      <c r="BD43" s="53"/>
      <c r="BE43" s="53"/>
      <c r="BF43" s="53"/>
      <c r="BG43" s="53"/>
      <c r="BH43" s="53"/>
      <c r="BI43" s="53"/>
      <c r="BJ43" s="53"/>
      <c r="BK43" s="53"/>
      <c r="BL43" s="53"/>
      <c r="BM43" s="53"/>
      <c r="BN43" s="53"/>
      <c r="BO43" s="53"/>
      <c r="BP43" s="53"/>
      <c r="BQ43" s="53"/>
      <c r="BR43" s="53"/>
      <c r="BS43" s="53"/>
      <c r="BT43" s="53"/>
      <c r="BU43" s="53"/>
      <c r="BV43" s="53"/>
      <c r="BW43" s="53"/>
      <c r="BX43" s="53"/>
      <c r="BY43" s="53"/>
      <c r="BZ43" s="53"/>
      <c r="CA43" s="53"/>
      <c r="CB43" s="53"/>
      <c r="CC43" s="53"/>
      <c r="CD43" s="53"/>
      <c r="CE43" s="53"/>
      <c r="CF43" s="53"/>
      <c r="CG43" s="53"/>
      <c r="CH43" s="53"/>
      <c r="CI43" s="53"/>
      <c r="CJ43" s="53"/>
      <c r="CK43" s="53"/>
      <c r="CL43" s="53"/>
      <c r="CM43" s="53"/>
      <c r="CN43" s="53"/>
      <c r="CO43" s="53"/>
      <c r="CP43" s="53"/>
      <c r="CQ43" s="53"/>
      <c r="CR43" s="53"/>
      <c r="CS43" s="53"/>
      <c r="CT43" s="53"/>
      <c r="CU43" s="53"/>
      <c r="CV43" s="53"/>
      <c r="CW43" s="53"/>
      <c r="CX43" s="53"/>
      <c r="CY43" s="53"/>
      <c r="CZ43" s="53"/>
      <c r="DA43" s="53"/>
      <c r="DB43" s="53"/>
      <c r="DC43" s="53"/>
      <c r="DD43" s="53"/>
      <c r="DE43" s="53"/>
      <c r="DF43" s="53"/>
      <c r="DG43" s="53"/>
      <c r="DH43" s="53"/>
      <c r="DI43" s="53"/>
      <c r="DJ43" s="53"/>
      <c r="DK43" s="53"/>
      <c r="DL43" s="53"/>
      <c r="DM43" s="53"/>
      <c r="DN43" s="53"/>
      <c r="DO43" s="53"/>
      <c r="DP43" s="53"/>
      <c r="DQ43" s="53"/>
      <c r="DR43" s="53"/>
      <c r="DS43" s="53"/>
      <c r="DT43" s="53"/>
      <c r="DU43" s="53"/>
      <c r="DV43" s="53"/>
      <c r="DW43" s="53"/>
      <c r="DX43" s="53"/>
    </row>
    <row r="44" spans="1:128" s="52" customFormat="1" ht="18.600000000000001" customHeight="1">
      <c r="A44" s="221"/>
      <c r="B44" s="51"/>
      <c r="C44" s="220" t="s">
        <v>44</v>
      </c>
      <c r="D44" s="220"/>
      <c r="E44" s="220"/>
      <c r="F44" s="223" t="s">
        <v>52</v>
      </c>
      <c r="G44" s="223"/>
      <c r="H44" s="223"/>
      <c r="I44" s="223"/>
      <c r="J44" s="223"/>
      <c r="K44" s="223"/>
      <c r="L44" s="224" t="s">
        <v>60</v>
      </c>
      <c r="M44" s="224"/>
      <c r="N44" s="222" t="s">
        <v>145</v>
      </c>
      <c r="O44" s="222"/>
      <c r="P44" s="222"/>
      <c r="Q44" s="222"/>
      <c r="R44" s="222"/>
      <c r="S44" s="222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53"/>
      <c r="AJ44" s="53"/>
      <c r="AK44" s="53"/>
      <c r="AL44" s="53"/>
      <c r="AM44" s="53"/>
      <c r="AN44" s="53"/>
      <c r="AO44" s="53"/>
      <c r="AP44" s="53"/>
      <c r="AQ44" s="53"/>
      <c r="AR44" s="53"/>
      <c r="AS44" s="53"/>
      <c r="AT44" s="53"/>
      <c r="AU44" s="53"/>
      <c r="AV44" s="53"/>
      <c r="AW44" s="53"/>
      <c r="AX44" s="53"/>
      <c r="AY44" s="53"/>
      <c r="AZ44" s="53"/>
      <c r="BA44" s="53"/>
      <c r="BB44" s="53"/>
      <c r="BC44" s="53"/>
      <c r="BD44" s="53"/>
      <c r="BE44" s="53"/>
      <c r="BF44" s="53"/>
      <c r="BG44" s="53"/>
      <c r="BH44" s="53"/>
      <c r="BI44" s="53"/>
      <c r="BJ44" s="53"/>
      <c r="BK44" s="53"/>
      <c r="BL44" s="53"/>
      <c r="BM44" s="53"/>
      <c r="BN44" s="53"/>
      <c r="BO44" s="53"/>
      <c r="BP44" s="53"/>
      <c r="BQ44" s="53"/>
      <c r="BR44" s="53"/>
      <c r="BS44" s="53"/>
      <c r="BT44" s="53"/>
      <c r="BU44" s="53"/>
      <c r="BV44" s="53"/>
      <c r="BW44" s="53"/>
      <c r="BX44" s="53"/>
      <c r="BY44" s="53"/>
      <c r="BZ44" s="53"/>
      <c r="CA44" s="53"/>
      <c r="CB44" s="53"/>
      <c r="CC44" s="53"/>
      <c r="CD44" s="53"/>
      <c r="CE44" s="53"/>
      <c r="CF44" s="53"/>
      <c r="CG44" s="53"/>
      <c r="CH44" s="53"/>
      <c r="CI44" s="53"/>
      <c r="CJ44" s="53"/>
      <c r="CK44" s="53"/>
      <c r="CL44" s="53"/>
      <c r="CM44" s="53"/>
      <c r="CN44" s="53"/>
      <c r="CO44" s="53"/>
      <c r="CP44" s="53"/>
      <c r="CQ44" s="53"/>
      <c r="CR44" s="53"/>
      <c r="CS44" s="53"/>
      <c r="CT44" s="53"/>
      <c r="CU44" s="53"/>
      <c r="CV44" s="53"/>
      <c r="CW44" s="53"/>
      <c r="CX44" s="53"/>
      <c r="CY44" s="53"/>
      <c r="CZ44" s="53"/>
      <c r="DA44" s="53"/>
      <c r="DB44" s="53"/>
      <c r="DC44" s="53"/>
      <c r="DD44" s="53"/>
      <c r="DE44" s="53"/>
      <c r="DF44" s="53"/>
      <c r="DG44" s="53"/>
      <c r="DH44" s="53"/>
      <c r="DI44" s="53"/>
      <c r="DJ44" s="53"/>
      <c r="DK44" s="53"/>
      <c r="DL44" s="53"/>
      <c r="DM44" s="53"/>
      <c r="DN44" s="53"/>
      <c r="DO44" s="53"/>
      <c r="DP44" s="53"/>
      <c r="DQ44" s="53"/>
      <c r="DR44" s="53"/>
      <c r="DS44" s="53"/>
      <c r="DT44" s="53"/>
      <c r="DU44" s="53"/>
      <c r="DV44" s="53"/>
      <c r="DW44" s="53"/>
      <c r="DX44" s="53"/>
    </row>
    <row r="45" spans="1:128" s="52" customFormat="1" ht="18.600000000000001" customHeight="1">
      <c r="A45" s="221"/>
      <c r="B45" s="51"/>
      <c r="C45" s="220" t="s">
        <v>53</v>
      </c>
      <c r="D45" s="220"/>
      <c r="E45" s="220"/>
      <c r="F45" s="223" t="s">
        <v>50</v>
      </c>
      <c r="G45" s="223"/>
      <c r="H45" s="223"/>
      <c r="I45" s="223"/>
      <c r="J45" s="223"/>
      <c r="K45" s="223"/>
      <c r="L45" s="224" t="s">
        <v>60</v>
      </c>
      <c r="M45" s="224"/>
      <c r="N45" s="222" t="s">
        <v>59</v>
      </c>
      <c r="O45" s="222"/>
      <c r="P45" s="222"/>
      <c r="Q45" s="222"/>
      <c r="R45" s="222"/>
      <c r="S45" s="222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53"/>
      <c r="AJ45" s="53"/>
      <c r="AK45" s="53"/>
      <c r="AL45" s="53"/>
      <c r="AM45" s="53"/>
      <c r="AN45" s="53"/>
      <c r="AO45" s="53"/>
      <c r="AP45" s="53"/>
      <c r="AQ45" s="53"/>
      <c r="AR45" s="53"/>
      <c r="AS45" s="53"/>
      <c r="AT45" s="53"/>
      <c r="AU45" s="53"/>
      <c r="AV45" s="53"/>
      <c r="AW45" s="53"/>
      <c r="AX45" s="53"/>
      <c r="AY45" s="53"/>
      <c r="AZ45" s="53"/>
      <c r="BA45" s="53"/>
      <c r="BB45" s="53"/>
      <c r="BC45" s="53"/>
      <c r="BD45" s="53"/>
      <c r="BE45" s="53"/>
      <c r="BF45" s="53"/>
      <c r="BG45" s="53"/>
      <c r="BH45" s="53"/>
      <c r="BI45" s="53"/>
      <c r="BJ45" s="53"/>
      <c r="BK45" s="53"/>
      <c r="BL45" s="53"/>
      <c r="BM45" s="53"/>
      <c r="BN45" s="53"/>
      <c r="BO45" s="53"/>
      <c r="BP45" s="53"/>
      <c r="BQ45" s="53"/>
      <c r="BR45" s="53"/>
      <c r="BS45" s="53"/>
      <c r="BT45" s="53"/>
      <c r="BU45" s="53"/>
      <c r="BV45" s="53"/>
      <c r="BW45" s="53"/>
      <c r="BX45" s="53"/>
      <c r="BY45" s="53"/>
      <c r="BZ45" s="53"/>
      <c r="CA45" s="53"/>
      <c r="CB45" s="53"/>
      <c r="CC45" s="53"/>
      <c r="CD45" s="53"/>
      <c r="CE45" s="53"/>
      <c r="CF45" s="53"/>
      <c r="CG45" s="53"/>
      <c r="CH45" s="53"/>
      <c r="CI45" s="53"/>
      <c r="CJ45" s="53"/>
      <c r="CK45" s="53"/>
      <c r="CL45" s="53"/>
      <c r="CM45" s="53"/>
      <c r="CN45" s="53"/>
      <c r="CO45" s="53"/>
      <c r="CP45" s="53"/>
      <c r="CQ45" s="53"/>
      <c r="CR45" s="53"/>
      <c r="CS45" s="53"/>
      <c r="CT45" s="53"/>
      <c r="CU45" s="53"/>
      <c r="CV45" s="53"/>
      <c r="CW45" s="53"/>
      <c r="CX45" s="53"/>
      <c r="CY45" s="53"/>
      <c r="CZ45" s="53"/>
      <c r="DA45" s="53"/>
      <c r="DB45" s="53"/>
      <c r="DC45" s="53"/>
      <c r="DD45" s="53"/>
      <c r="DE45" s="53"/>
      <c r="DF45" s="53"/>
      <c r="DG45" s="53"/>
      <c r="DH45" s="53"/>
      <c r="DI45" s="53"/>
      <c r="DJ45" s="53"/>
      <c r="DK45" s="53"/>
      <c r="DL45" s="53"/>
      <c r="DM45" s="53"/>
      <c r="DN45" s="53"/>
      <c r="DO45" s="53"/>
      <c r="DP45" s="53"/>
      <c r="DQ45" s="53"/>
      <c r="DR45" s="53"/>
      <c r="DS45" s="53"/>
      <c r="DT45" s="53"/>
      <c r="DU45" s="53"/>
      <c r="DV45" s="53"/>
      <c r="DW45" s="53"/>
      <c r="DX45" s="53"/>
    </row>
    <row r="46" spans="1:128" s="52" customFormat="1" ht="18.600000000000001" customHeight="1">
      <c r="A46" s="221"/>
      <c r="B46" s="51"/>
      <c r="C46" s="218"/>
      <c r="D46" s="218"/>
      <c r="E46" s="218" t="s">
        <v>127</v>
      </c>
      <c r="F46" s="223" t="s">
        <v>128</v>
      </c>
      <c r="G46" s="223"/>
      <c r="H46" s="223"/>
      <c r="I46" s="223"/>
      <c r="J46" s="223"/>
      <c r="K46" s="223"/>
      <c r="L46" s="224" t="s">
        <v>60</v>
      </c>
      <c r="M46" s="224"/>
      <c r="N46" s="222" t="s">
        <v>143</v>
      </c>
      <c r="O46" s="222"/>
      <c r="P46" s="222"/>
      <c r="Q46" s="222"/>
      <c r="R46" s="222"/>
      <c r="S46" s="222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53"/>
      <c r="AJ46" s="53"/>
      <c r="AK46" s="53"/>
      <c r="AL46" s="53"/>
      <c r="AM46" s="53"/>
      <c r="AN46" s="53"/>
      <c r="AO46" s="53"/>
      <c r="AP46" s="53"/>
      <c r="AQ46" s="53"/>
      <c r="AR46" s="53"/>
      <c r="AS46" s="53"/>
      <c r="AT46" s="53"/>
      <c r="AU46" s="53"/>
      <c r="AV46" s="53"/>
      <c r="AW46" s="53"/>
      <c r="AX46" s="53"/>
      <c r="AY46" s="53"/>
      <c r="AZ46" s="53"/>
      <c r="BA46" s="53"/>
      <c r="BB46" s="53"/>
      <c r="BC46" s="53"/>
      <c r="BD46" s="53"/>
      <c r="BE46" s="53"/>
      <c r="BF46" s="53"/>
      <c r="BG46" s="53"/>
      <c r="BH46" s="53"/>
      <c r="BI46" s="53"/>
      <c r="BJ46" s="53"/>
      <c r="BK46" s="53"/>
      <c r="BL46" s="53"/>
      <c r="BM46" s="53"/>
      <c r="BN46" s="53"/>
      <c r="BO46" s="53"/>
      <c r="BP46" s="53"/>
      <c r="BQ46" s="53"/>
      <c r="BR46" s="53"/>
      <c r="BS46" s="53"/>
      <c r="BT46" s="53"/>
      <c r="BU46" s="53"/>
      <c r="BV46" s="53"/>
      <c r="BW46" s="53"/>
      <c r="BX46" s="53"/>
      <c r="BY46" s="53"/>
      <c r="BZ46" s="53"/>
      <c r="CA46" s="53"/>
      <c r="CB46" s="53"/>
      <c r="CC46" s="53"/>
      <c r="CD46" s="53"/>
      <c r="CE46" s="53"/>
      <c r="CF46" s="53"/>
      <c r="CG46" s="53"/>
      <c r="CH46" s="53"/>
      <c r="CI46" s="53"/>
      <c r="CJ46" s="53"/>
      <c r="CK46" s="53"/>
      <c r="CL46" s="53"/>
      <c r="CM46" s="53"/>
      <c r="CN46" s="53"/>
      <c r="CO46" s="53"/>
      <c r="CP46" s="53"/>
      <c r="CQ46" s="53"/>
      <c r="CR46" s="53"/>
      <c r="CS46" s="53"/>
      <c r="CT46" s="53"/>
      <c r="CU46" s="53"/>
      <c r="CV46" s="53"/>
      <c r="CW46" s="53"/>
      <c r="CX46" s="53"/>
      <c r="CY46" s="53"/>
      <c r="CZ46" s="53"/>
      <c r="DA46" s="53"/>
      <c r="DB46" s="53"/>
      <c r="DC46" s="53"/>
      <c r="DD46" s="53"/>
      <c r="DE46" s="53"/>
      <c r="DF46" s="53"/>
      <c r="DG46" s="53"/>
      <c r="DH46" s="53"/>
      <c r="DI46" s="53"/>
      <c r="DJ46" s="53"/>
      <c r="DK46" s="53"/>
      <c r="DL46" s="53"/>
      <c r="DM46" s="53"/>
      <c r="DN46" s="53"/>
      <c r="DO46" s="53"/>
      <c r="DP46" s="53"/>
      <c r="DQ46" s="53"/>
      <c r="DR46" s="53"/>
      <c r="DS46" s="53"/>
      <c r="DT46" s="53"/>
      <c r="DU46" s="53"/>
      <c r="DV46" s="53"/>
      <c r="DW46" s="53"/>
      <c r="DX46" s="53"/>
    </row>
    <row r="47" spans="1:128" s="52" customFormat="1" ht="18.600000000000001" customHeight="1">
      <c r="A47" s="221"/>
      <c r="B47" s="51"/>
      <c r="D47" s="218"/>
      <c r="E47" s="218" t="s">
        <v>56</v>
      </c>
      <c r="F47" s="223" t="s">
        <v>57</v>
      </c>
      <c r="G47" s="223"/>
      <c r="H47" s="223"/>
      <c r="I47" s="223"/>
      <c r="J47" s="223"/>
      <c r="K47" s="223"/>
      <c r="L47" s="224" t="s">
        <v>60</v>
      </c>
      <c r="M47" s="224"/>
      <c r="N47" s="222" t="s">
        <v>119</v>
      </c>
      <c r="O47" s="222"/>
      <c r="P47" s="222"/>
      <c r="Q47" s="222"/>
      <c r="R47" s="222"/>
      <c r="S47" s="222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53"/>
      <c r="AJ47" s="53"/>
      <c r="AK47" s="53"/>
      <c r="AL47" s="53"/>
      <c r="AM47" s="53"/>
      <c r="AN47" s="53"/>
      <c r="AO47" s="53"/>
      <c r="AP47" s="53"/>
      <c r="AQ47" s="53"/>
      <c r="AR47" s="53"/>
      <c r="AS47" s="53"/>
      <c r="AT47" s="64"/>
      <c r="AU47" s="64"/>
      <c r="AV47" s="64"/>
      <c r="AW47" s="64"/>
      <c r="AX47" s="64"/>
      <c r="AY47" s="64"/>
      <c r="AZ47" s="64"/>
      <c r="BA47" s="64"/>
      <c r="BB47" s="206"/>
      <c r="BC47" s="64"/>
      <c r="BD47" s="64"/>
      <c r="BE47" s="64"/>
      <c r="BF47" s="53"/>
      <c r="BG47" s="53"/>
      <c r="BH47" s="53"/>
      <c r="BI47" s="53"/>
      <c r="BJ47" s="53"/>
      <c r="BK47" s="53"/>
      <c r="BL47" s="53"/>
      <c r="BM47" s="53"/>
      <c r="BN47" s="53"/>
      <c r="BO47" s="53"/>
      <c r="BP47" s="53"/>
      <c r="BQ47" s="53"/>
      <c r="BR47" s="53"/>
      <c r="BS47" s="53"/>
      <c r="BT47" s="53"/>
      <c r="BU47" s="53"/>
      <c r="BV47" s="53"/>
      <c r="BW47" s="53"/>
      <c r="BX47" s="53"/>
      <c r="BY47" s="53"/>
      <c r="BZ47" s="53"/>
      <c r="CA47" s="53"/>
      <c r="CB47" s="53"/>
      <c r="CC47" s="53"/>
      <c r="CD47" s="53"/>
      <c r="CE47" s="53"/>
      <c r="CF47" s="53"/>
      <c r="CG47" s="53"/>
      <c r="CH47" s="53"/>
      <c r="CI47" s="53"/>
      <c r="CJ47" s="53"/>
      <c r="CK47" s="53"/>
      <c r="CL47" s="53"/>
      <c r="CM47" s="53"/>
      <c r="CN47" s="53"/>
      <c r="CO47" s="53"/>
      <c r="CP47" s="53"/>
      <c r="CQ47" s="53"/>
      <c r="CR47" s="53"/>
      <c r="CS47" s="53"/>
      <c r="CT47" s="53"/>
      <c r="CU47" s="53"/>
      <c r="CV47" s="53"/>
      <c r="CW47" s="53"/>
      <c r="CX47" s="53"/>
      <c r="CY47" s="53"/>
      <c r="CZ47" s="53"/>
      <c r="DA47" s="53"/>
      <c r="DB47" s="53"/>
      <c r="DC47" s="53"/>
      <c r="DD47" s="53"/>
      <c r="DE47" s="53"/>
      <c r="DF47" s="53"/>
      <c r="DG47" s="53"/>
      <c r="DH47" s="53"/>
      <c r="DI47" s="53"/>
      <c r="DJ47" s="53"/>
      <c r="DK47" s="53"/>
      <c r="DL47" s="53"/>
      <c r="DM47" s="53"/>
      <c r="DN47" s="53"/>
      <c r="DO47" s="53"/>
      <c r="DP47" s="53"/>
      <c r="DQ47" s="53"/>
      <c r="DR47" s="53"/>
      <c r="DS47" s="53"/>
      <c r="DT47" s="53"/>
      <c r="DU47" s="53"/>
      <c r="DV47" s="53"/>
      <c r="DW47" s="53"/>
      <c r="DX47" s="53"/>
    </row>
    <row r="48" spans="1:128" s="52" customFormat="1" ht="18.600000000000001" customHeight="1">
      <c r="A48" s="221"/>
      <c r="B48" s="51"/>
      <c r="C48" s="220" t="s">
        <v>45</v>
      </c>
      <c r="D48" s="220"/>
      <c r="E48" s="220"/>
      <c r="F48" s="223" t="s">
        <v>51</v>
      </c>
      <c r="G48" s="223"/>
      <c r="H48" s="223"/>
      <c r="I48" s="223"/>
      <c r="J48" s="223"/>
      <c r="K48" s="223"/>
      <c r="L48" s="224" t="s">
        <v>60</v>
      </c>
      <c r="M48" s="224"/>
      <c r="N48" s="222" t="s">
        <v>144</v>
      </c>
      <c r="O48" s="222"/>
      <c r="P48" s="222"/>
      <c r="Q48" s="222"/>
      <c r="R48" s="222"/>
      <c r="S48" s="222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53"/>
      <c r="AJ48" s="53"/>
      <c r="AK48" s="53"/>
      <c r="AL48" s="53"/>
      <c r="AM48" s="53"/>
      <c r="AN48" s="53"/>
      <c r="AO48" s="53"/>
      <c r="AP48" s="53"/>
      <c r="AQ48" s="53"/>
      <c r="AR48" s="53"/>
      <c r="AS48" s="53"/>
      <c r="AT48" s="64"/>
      <c r="AU48" s="64"/>
      <c r="AV48" s="64"/>
      <c r="AW48" s="64"/>
      <c r="AX48" s="64"/>
      <c r="AY48" s="64"/>
      <c r="AZ48" s="64"/>
      <c r="BA48" s="64"/>
      <c r="BB48" s="206"/>
      <c r="BC48" s="64"/>
      <c r="BD48" s="64"/>
      <c r="BE48" s="64"/>
      <c r="BF48" s="64"/>
      <c r="BG48" s="64"/>
      <c r="BH48" s="64"/>
      <c r="BI48" s="53"/>
      <c r="BJ48" s="53"/>
      <c r="BK48" s="53"/>
      <c r="BL48" s="53"/>
      <c r="BM48" s="53"/>
      <c r="BN48" s="53"/>
      <c r="BO48" s="53"/>
      <c r="BP48" s="53"/>
      <c r="BQ48" s="53"/>
      <c r="BR48" s="53"/>
      <c r="BS48" s="53"/>
      <c r="BT48" s="53"/>
      <c r="BU48" s="53"/>
      <c r="BV48" s="53"/>
      <c r="BW48" s="53"/>
      <c r="BX48" s="53"/>
      <c r="BY48" s="53"/>
      <c r="BZ48" s="53"/>
      <c r="CA48" s="53"/>
      <c r="CB48" s="53"/>
      <c r="CC48" s="53"/>
      <c r="CD48" s="53"/>
      <c r="CE48" s="53"/>
      <c r="CF48" s="53"/>
      <c r="CG48" s="53"/>
      <c r="CH48" s="53"/>
      <c r="CI48" s="53"/>
      <c r="CJ48" s="53"/>
      <c r="CK48" s="53"/>
      <c r="CL48" s="53"/>
      <c r="CM48" s="53"/>
      <c r="CN48" s="53"/>
      <c r="CO48" s="53"/>
      <c r="CP48" s="53"/>
      <c r="CQ48" s="53"/>
      <c r="CR48" s="53"/>
      <c r="CS48" s="53"/>
      <c r="CT48" s="53"/>
      <c r="CU48" s="53"/>
      <c r="CV48" s="53"/>
      <c r="CW48" s="53"/>
      <c r="CX48" s="53"/>
      <c r="CY48" s="53"/>
      <c r="CZ48" s="53"/>
      <c r="DA48" s="53"/>
      <c r="DB48" s="53"/>
      <c r="DC48" s="53"/>
      <c r="DD48" s="53"/>
      <c r="DE48" s="53"/>
      <c r="DF48" s="53"/>
      <c r="DG48" s="53"/>
      <c r="DH48" s="53"/>
      <c r="DI48" s="53"/>
      <c r="DJ48" s="53"/>
      <c r="DK48" s="53"/>
      <c r="DL48" s="53"/>
      <c r="DM48" s="53"/>
      <c r="DN48" s="53"/>
      <c r="DO48" s="53"/>
      <c r="DP48" s="53"/>
      <c r="DQ48" s="53"/>
      <c r="DR48" s="53"/>
      <c r="DS48" s="53"/>
      <c r="DT48" s="53"/>
      <c r="DU48" s="53"/>
      <c r="DV48" s="53"/>
      <c r="DW48" s="53"/>
      <c r="DX48" s="53"/>
    </row>
    <row r="49" spans="1:128" s="52" customFormat="1" ht="39.6" customHeight="1" thickBot="1">
      <c r="A49" s="73"/>
      <c r="B49" s="51"/>
      <c r="C49" s="51"/>
      <c r="D49" s="53"/>
      <c r="E49" s="59"/>
      <c r="F49" s="59"/>
      <c r="G49" s="59"/>
      <c r="H49" s="59"/>
      <c r="I49" s="59"/>
      <c r="J49" s="54"/>
      <c r="K49" s="54"/>
      <c r="L49" s="54"/>
      <c r="M49" s="54"/>
      <c r="N49" s="54"/>
      <c r="O49" s="55"/>
      <c r="P49" s="58"/>
      <c r="Q49" s="58"/>
      <c r="R49" s="136"/>
      <c r="S49" s="58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53"/>
      <c r="AJ49" s="53"/>
      <c r="AK49" s="53"/>
      <c r="AL49" s="53"/>
      <c r="AM49" s="53"/>
      <c r="AN49" s="53"/>
      <c r="AO49" s="53"/>
      <c r="AP49" s="53"/>
      <c r="AQ49" s="53"/>
      <c r="AR49" s="53"/>
      <c r="AS49" s="64"/>
      <c r="AT49" s="64"/>
      <c r="AU49" s="64"/>
      <c r="AV49" s="64"/>
      <c r="AW49" s="64"/>
      <c r="AX49" s="64"/>
      <c r="AY49" s="64"/>
      <c r="AZ49" s="64"/>
      <c r="BA49" s="64"/>
      <c r="BB49" s="206"/>
      <c r="BC49" s="64"/>
      <c r="BD49" s="64"/>
      <c r="BE49" s="64"/>
      <c r="BF49" s="64"/>
      <c r="BG49" s="64"/>
      <c r="BH49" s="64"/>
      <c r="BI49" s="53"/>
      <c r="BJ49" s="53"/>
      <c r="BK49" s="53"/>
      <c r="BL49" s="53"/>
      <c r="BM49" s="53"/>
      <c r="BN49" s="53"/>
      <c r="BO49" s="53"/>
      <c r="BP49" s="53"/>
      <c r="BQ49" s="53"/>
      <c r="BR49" s="53"/>
      <c r="BS49" s="53"/>
      <c r="BT49" s="53"/>
      <c r="BU49" s="53"/>
      <c r="BV49" s="53"/>
      <c r="BW49" s="53"/>
      <c r="BX49" s="53"/>
      <c r="BY49" s="53"/>
      <c r="BZ49" s="53"/>
      <c r="CA49" s="53"/>
      <c r="CB49" s="53"/>
      <c r="CC49" s="53"/>
      <c r="CD49" s="53"/>
      <c r="CE49" s="53"/>
      <c r="CF49" s="53"/>
      <c r="CG49" s="53"/>
      <c r="CH49" s="53"/>
      <c r="CI49" s="53"/>
      <c r="CJ49" s="53"/>
      <c r="CK49" s="53"/>
      <c r="CL49" s="53"/>
      <c r="CM49" s="53"/>
      <c r="CN49" s="53"/>
      <c r="CO49" s="53"/>
      <c r="CP49" s="53"/>
      <c r="CQ49" s="53"/>
      <c r="CR49" s="53"/>
      <c r="CS49" s="53"/>
      <c r="CT49" s="53"/>
      <c r="CU49" s="53"/>
      <c r="CV49" s="53"/>
      <c r="CW49" s="53"/>
      <c r="CX49" s="53"/>
      <c r="CY49" s="53"/>
      <c r="CZ49" s="53"/>
      <c r="DA49" s="53"/>
      <c r="DB49" s="53"/>
      <c r="DC49" s="53"/>
      <c r="DD49" s="53"/>
      <c r="DE49" s="53"/>
      <c r="DF49" s="53"/>
      <c r="DG49" s="53"/>
      <c r="DH49" s="53"/>
      <c r="DI49" s="53"/>
      <c r="DJ49" s="53"/>
      <c r="DK49" s="53"/>
      <c r="DL49" s="53"/>
      <c r="DM49" s="53"/>
      <c r="DN49" s="53"/>
      <c r="DO49" s="53"/>
      <c r="DP49" s="53"/>
      <c r="DQ49" s="53"/>
      <c r="DR49" s="53"/>
      <c r="DS49" s="53"/>
      <c r="DT49" s="53"/>
      <c r="DU49" s="53"/>
      <c r="DV49" s="53"/>
      <c r="DW49" s="53"/>
      <c r="DX49" s="53"/>
    </row>
    <row r="50" spans="1:128" ht="7.9" customHeight="1">
      <c r="A50" s="221" t="s">
        <v>85</v>
      </c>
      <c r="B50" s="229"/>
      <c r="C50" s="229"/>
      <c r="D50" s="229"/>
      <c r="E50" s="229"/>
      <c r="F50" s="229"/>
      <c r="G50" s="229"/>
      <c r="H50" s="229"/>
      <c r="I50" s="229"/>
      <c r="J50" s="229"/>
      <c r="K50" s="229"/>
      <c r="L50" s="229"/>
      <c r="M50" s="229"/>
      <c r="N50" s="229"/>
      <c r="O50" s="229"/>
      <c r="P50" s="229"/>
      <c r="Q50" s="229"/>
      <c r="R50" s="229"/>
      <c r="S50" s="229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</row>
    <row r="51" spans="1:128" ht="27.6" customHeight="1">
      <c r="A51" s="221"/>
      <c r="B51" s="290" t="s">
        <v>78</v>
      </c>
      <c r="C51" s="290"/>
      <c r="D51" s="290"/>
      <c r="E51" s="29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</row>
    <row r="52" spans="1:128" ht="40.15" customHeight="1">
      <c r="A52" s="221"/>
      <c r="B52" s="241" t="s">
        <v>80</v>
      </c>
      <c r="C52" s="241"/>
      <c r="D52" s="241"/>
      <c r="E52" s="241"/>
      <c r="F52" s="241"/>
      <c r="G52" s="241"/>
      <c r="H52" s="241"/>
      <c r="I52" s="241"/>
      <c r="J52" s="241"/>
      <c r="K52" s="241"/>
      <c r="L52" s="241"/>
      <c r="M52" s="241"/>
      <c r="N52" s="241"/>
      <c r="O52" s="241"/>
      <c r="P52" s="241"/>
      <c r="Q52" s="241"/>
      <c r="R52" s="241"/>
      <c r="S52" s="241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</row>
    <row r="53" spans="1:128" ht="23.45" customHeight="1">
      <c r="A53" s="221"/>
      <c r="B53" s="23"/>
      <c r="C53" s="299" t="s">
        <v>92</v>
      </c>
      <c r="D53" s="299"/>
      <c r="E53" s="299"/>
      <c r="F53" s="299"/>
      <c r="G53" s="125"/>
      <c r="H53" s="301"/>
      <c r="I53" s="301"/>
      <c r="J53" s="301"/>
      <c r="K53" s="301"/>
      <c r="L53" s="301"/>
      <c r="M53" s="301"/>
      <c r="N53" s="301"/>
      <c r="O53" s="301"/>
      <c r="P53" s="301"/>
      <c r="Q53" s="301"/>
      <c r="R53" s="301"/>
      <c r="S53" s="301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</row>
    <row r="54" spans="1:128" ht="23.45" customHeight="1">
      <c r="A54" s="221"/>
      <c r="B54" s="23"/>
      <c r="C54" s="300"/>
      <c r="D54" s="300"/>
      <c r="E54" s="300"/>
      <c r="F54" s="300"/>
      <c r="G54" s="126"/>
      <c r="H54" s="297"/>
      <c r="I54" s="297"/>
      <c r="J54" s="297"/>
      <c r="K54" s="297"/>
      <c r="L54" s="297"/>
      <c r="M54" s="297"/>
      <c r="N54" s="297"/>
      <c r="O54" s="297"/>
      <c r="P54" s="297"/>
      <c r="Q54" s="297"/>
      <c r="R54" s="297"/>
      <c r="S54" s="297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</row>
    <row r="55" spans="1:128" ht="33" customHeight="1">
      <c r="A55" s="221"/>
      <c r="B55" s="24"/>
      <c r="C55" s="31"/>
      <c r="D55" s="23"/>
      <c r="E55" s="23"/>
      <c r="F55" s="23"/>
      <c r="H55" s="24"/>
      <c r="I55" s="33"/>
      <c r="J55" s="33"/>
      <c r="K55" s="33"/>
      <c r="L55" s="33"/>
      <c r="M55" s="33"/>
      <c r="N55" s="32"/>
      <c r="O55" s="32"/>
      <c r="P55" s="32"/>
      <c r="Q55" s="32"/>
      <c r="R55" s="32"/>
      <c r="S55" s="32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</row>
    <row r="56" spans="1:128" ht="40.15" customHeight="1">
      <c r="A56" s="221"/>
      <c r="B56" s="241" t="s">
        <v>15</v>
      </c>
      <c r="C56" s="241"/>
      <c r="D56" s="241"/>
      <c r="E56" s="241"/>
      <c r="F56" s="241"/>
      <c r="G56" s="241"/>
      <c r="H56" s="241"/>
      <c r="I56" s="241"/>
      <c r="J56" s="241"/>
      <c r="K56" s="241"/>
      <c r="L56" s="241"/>
      <c r="M56" s="241"/>
      <c r="N56" s="241"/>
      <c r="O56" s="241"/>
      <c r="P56" s="241"/>
      <c r="Q56" s="241"/>
      <c r="R56" s="241"/>
      <c r="S56" s="241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</row>
    <row r="57" spans="1:128" ht="25.9" customHeight="1">
      <c r="A57" s="221"/>
      <c r="B57" s="111"/>
      <c r="C57" s="124" t="s">
        <v>16</v>
      </c>
      <c r="D57" s="124"/>
      <c r="E57" s="124"/>
      <c r="F57" s="117"/>
      <c r="G57" s="301"/>
      <c r="H57" s="301"/>
      <c r="I57" s="301"/>
      <c r="J57" s="301"/>
      <c r="K57" s="301"/>
      <c r="L57" s="301"/>
      <c r="M57" s="301"/>
      <c r="N57" s="301"/>
      <c r="O57" s="301"/>
      <c r="P57" s="301"/>
      <c r="Q57" s="301"/>
      <c r="R57" s="301"/>
      <c r="S57" s="301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</row>
    <row r="58" spans="1:128" ht="4.9000000000000004" customHeight="1">
      <c r="A58" s="221"/>
      <c r="B58" s="110"/>
      <c r="C58" s="112"/>
      <c r="D58" s="112"/>
      <c r="E58" s="113"/>
      <c r="F58" s="113"/>
      <c r="G58" s="114"/>
      <c r="H58" s="114"/>
      <c r="I58" s="114"/>
      <c r="J58" s="114"/>
      <c r="K58" s="114"/>
      <c r="L58" s="114"/>
      <c r="M58" s="114"/>
      <c r="N58" s="114"/>
      <c r="O58" s="115"/>
      <c r="P58" s="116"/>
      <c r="Q58" s="114"/>
      <c r="R58" s="114"/>
      <c r="S58" s="11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</row>
    <row r="59" spans="1:128" ht="30" customHeight="1">
      <c r="A59" s="221"/>
      <c r="B59" s="110"/>
      <c r="C59" s="298" t="s">
        <v>93</v>
      </c>
      <c r="D59" s="298"/>
      <c r="E59" s="298"/>
      <c r="F59" s="117"/>
      <c r="G59" s="297"/>
      <c r="H59" s="297"/>
      <c r="I59" s="297"/>
      <c r="J59" s="297"/>
      <c r="K59" s="297"/>
      <c r="L59" s="297"/>
      <c r="M59" s="297"/>
      <c r="N59" s="297"/>
      <c r="O59" s="297"/>
      <c r="P59" s="297"/>
      <c r="Q59" s="297"/>
      <c r="R59" s="297"/>
      <c r="S59" s="297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</row>
    <row r="60" spans="1:128" ht="30" customHeight="1">
      <c r="A60" s="221"/>
      <c r="B60" s="111"/>
      <c r="C60" s="298"/>
      <c r="D60" s="298"/>
      <c r="E60" s="298"/>
      <c r="F60" s="117"/>
      <c r="G60" s="297"/>
      <c r="H60" s="297"/>
      <c r="I60" s="297"/>
      <c r="J60" s="297"/>
      <c r="K60" s="297"/>
      <c r="L60" s="297"/>
      <c r="M60" s="297"/>
      <c r="N60" s="297"/>
      <c r="O60" s="297"/>
      <c r="P60" s="297"/>
      <c r="Q60" s="297"/>
      <c r="R60" s="297"/>
      <c r="S60" s="297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</row>
    <row r="61" spans="1:128" ht="4.9000000000000004" customHeight="1">
      <c r="A61" s="221"/>
      <c r="B61" s="110"/>
      <c r="C61" s="112"/>
      <c r="D61" s="112"/>
      <c r="E61" s="113"/>
      <c r="F61" s="113"/>
      <c r="G61" s="114"/>
      <c r="H61" s="114"/>
      <c r="I61" s="114"/>
      <c r="J61" s="114"/>
      <c r="K61" s="114"/>
      <c r="L61" s="114"/>
      <c r="M61" s="114"/>
      <c r="N61" s="114"/>
      <c r="O61" s="115"/>
      <c r="P61" s="116"/>
      <c r="Q61" s="114"/>
      <c r="R61" s="114"/>
      <c r="S61" s="11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</row>
    <row r="62" spans="1:128" ht="25.9" customHeight="1">
      <c r="A62" s="221"/>
      <c r="B62" s="111"/>
      <c r="C62" s="242" t="s">
        <v>87</v>
      </c>
      <c r="D62" s="242"/>
      <c r="E62" s="118"/>
      <c r="F62" s="117"/>
      <c r="G62" s="296" t="s">
        <v>88</v>
      </c>
      <c r="H62" s="296"/>
      <c r="I62" s="296"/>
      <c r="J62" s="296"/>
      <c r="K62" s="296"/>
      <c r="L62" s="297"/>
      <c r="M62" s="297"/>
      <c r="N62" s="297"/>
      <c r="O62" s="297"/>
      <c r="P62" s="297"/>
      <c r="Q62" s="297"/>
      <c r="R62" s="297"/>
      <c r="S62" s="297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</row>
    <row r="63" spans="1:128" ht="4.9000000000000004" customHeight="1">
      <c r="A63" s="221" t="s">
        <v>85</v>
      </c>
      <c r="B63" s="110"/>
      <c r="C63" s="112"/>
      <c r="D63" s="112"/>
      <c r="E63" s="113"/>
      <c r="F63" s="113"/>
      <c r="G63" s="114"/>
      <c r="H63" s="114"/>
      <c r="I63" s="114"/>
      <c r="J63" s="114"/>
      <c r="K63" s="114"/>
      <c r="L63" s="114"/>
      <c r="M63" s="114"/>
      <c r="N63" s="114"/>
      <c r="O63" s="115"/>
      <c r="P63" s="116"/>
      <c r="Q63" s="114"/>
      <c r="R63" s="114"/>
      <c r="S63" s="11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</row>
    <row r="64" spans="1:128" ht="25.9" customHeight="1">
      <c r="A64" s="221"/>
      <c r="B64" s="110"/>
      <c r="C64" s="242" t="s">
        <v>63</v>
      </c>
      <c r="D64" s="242"/>
      <c r="E64" s="242"/>
      <c r="F64" s="119"/>
      <c r="G64" s="120"/>
      <c r="H64" s="121"/>
      <c r="I64" s="122"/>
      <c r="J64" s="122"/>
      <c r="K64" s="122"/>
      <c r="L64" s="122"/>
      <c r="M64" s="122"/>
      <c r="N64" s="120"/>
      <c r="O64" s="120"/>
      <c r="P64" s="120"/>
      <c r="Q64" s="120"/>
      <c r="R64" s="120"/>
      <c r="S64" s="137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</row>
    <row r="65" spans="1:45" ht="25.9" customHeight="1">
      <c r="A65" s="221"/>
      <c r="B65" s="110"/>
      <c r="C65" s="123"/>
      <c r="D65" s="111"/>
      <c r="E65" s="111"/>
      <c r="F65" s="319"/>
      <c r="G65" s="319"/>
      <c r="H65" s="319"/>
      <c r="I65" s="319"/>
      <c r="J65" s="319"/>
      <c r="K65" s="319"/>
      <c r="L65" s="319"/>
      <c r="M65" s="319"/>
      <c r="N65" s="319"/>
      <c r="O65" s="319"/>
      <c r="P65" s="319"/>
      <c r="Q65" s="319"/>
      <c r="R65" s="319"/>
      <c r="S65" s="319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</row>
    <row r="66" spans="1:45" ht="33" customHeight="1">
      <c r="A66" s="221"/>
      <c r="B66" s="24"/>
      <c r="C66" s="31"/>
      <c r="D66" s="23"/>
      <c r="E66" s="23"/>
      <c r="F66" s="23"/>
      <c r="H66" s="24"/>
      <c r="I66" s="33"/>
      <c r="J66" s="33"/>
      <c r="K66" s="33"/>
      <c r="L66" s="33"/>
      <c r="M66" s="33"/>
      <c r="N66" s="32"/>
      <c r="O66" s="32"/>
      <c r="P66" s="32"/>
      <c r="Q66" s="231"/>
      <c r="R66" s="231"/>
      <c r="S66" s="231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</row>
    <row r="67" spans="1:45" ht="4.9000000000000004" customHeight="1">
      <c r="A67" s="221"/>
      <c r="B67" s="25"/>
      <c r="C67" s="25"/>
      <c r="D67" s="25"/>
      <c r="E67" s="26"/>
      <c r="F67" s="26"/>
      <c r="G67" s="27"/>
      <c r="H67" s="27"/>
      <c r="I67" s="27"/>
      <c r="J67" s="27"/>
      <c r="K67" s="27"/>
      <c r="L67" s="27"/>
      <c r="M67" s="27"/>
      <c r="N67" s="27"/>
      <c r="O67" s="28"/>
      <c r="P67" s="29"/>
      <c r="Q67" s="27"/>
      <c r="R67" s="27"/>
      <c r="S67" s="27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</row>
    <row r="68" spans="1:45" ht="52.15" customHeight="1">
      <c r="A68" s="221"/>
      <c r="B68" s="253" t="s">
        <v>17</v>
      </c>
      <c r="C68" s="253"/>
      <c r="D68" s="253"/>
      <c r="E68" s="253"/>
      <c r="F68" s="24"/>
      <c r="G68" s="320" t="s">
        <v>83</v>
      </c>
      <c r="H68" s="320"/>
      <c r="I68" s="320"/>
      <c r="J68" s="320"/>
      <c r="K68" s="320"/>
      <c r="L68" s="320"/>
      <c r="M68" s="320"/>
      <c r="N68" s="34"/>
      <c r="O68" s="57" t="s">
        <v>76</v>
      </c>
      <c r="P68" s="24"/>
      <c r="Q68" s="321" t="s">
        <v>84</v>
      </c>
      <c r="R68" s="321"/>
      <c r="S68" s="322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S68" s="24"/>
    </row>
    <row r="69" spans="1:45" ht="40.15" customHeight="1">
      <c r="A69" s="221"/>
      <c r="B69" s="252" t="s">
        <v>18</v>
      </c>
      <c r="C69" s="252"/>
      <c r="D69" s="252"/>
      <c r="E69" s="252"/>
      <c r="F69" s="252"/>
      <c r="G69" s="80" t="s">
        <v>19</v>
      </c>
      <c r="H69" s="80"/>
      <c r="I69" s="80" t="s">
        <v>20</v>
      </c>
      <c r="J69" s="80"/>
      <c r="K69" s="80" t="s">
        <v>21</v>
      </c>
      <c r="L69" s="80"/>
      <c r="M69" s="80" t="s">
        <v>22</v>
      </c>
      <c r="N69" s="81"/>
      <c r="O69" s="82" t="s">
        <v>76</v>
      </c>
      <c r="P69" s="78"/>
      <c r="Q69" s="79"/>
      <c r="R69" s="79"/>
      <c r="S69" s="79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70"/>
      <c r="AJ69" s="70"/>
      <c r="AK69" s="70"/>
      <c r="AP69" s="70"/>
      <c r="AQ69" s="24"/>
      <c r="AR69" s="24"/>
    </row>
    <row r="70" spans="1:45" ht="19.149999999999999" customHeight="1">
      <c r="A70" s="221"/>
      <c r="B70" s="24"/>
      <c r="C70" s="239" t="s">
        <v>23</v>
      </c>
      <c r="D70" s="247" t="s">
        <v>24</v>
      </c>
      <c r="E70" s="35" t="s">
        <v>25</v>
      </c>
      <c r="F70" s="35"/>
      <c r="G70" s="61"/>
      <c r="H70" s="61"/>
      <c r="I70" s="61"/>
      <c r="J70" s="61"/>
      <c r="K70" s="61"/>
      <c r="L70" s="61"/>
      <c r="M70" s="61"/>
      <c r="N70" s="24"/>
      <c r="O70" s="96" t="s">
        <v>77</v>
      </c>
      <c r="P70" s="36"/>
      <c r="Q70" s="234"/>
      <c r="R70" s="234"/>
      <c r="S70" s="23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</row>
    <row r="71" spans="1:45" ht="19.149999999999999" customHeight="1">
      <c r="A71" s="221"/>
      <c r="B71" s="24"/>
      <c r="C71" s="239"/>
      <c r="D71" s="247"/>
      <c r="E71" s="35" t="s">
        <v>26</v>
      </c>
      <c r="F71" s="35"/>
      <c r="G71" s="61"/>
      <c r="H71" s="61"/>
      <c r="I71" s="61"/>
      <c r="J71" s="61"/>
      <c r="K71" s="61"/>
      <c r="L71" s="61"/>
      <c r="M71" s="61"/>
      <c r="N71" s="24"/>
      <c r="O71" s="96" t="s">
        <v>77</v>
      </c>
      <c r="P71" s="36"/>
      <c r="Q71" s="234"/>
      <c r="R71" s="234"/>
      <c r="S71" s="23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</row>
    <row r="72" spans="1:45" ht="4.9000000000000004" customHeight="1">
      <c r="A72" s="221"/>
      <c r="B72" s="24"/>
      <c r="C72" s="25"/>
      <c r="D72" s="25"/>
      <c r="E72" s="26"/>
      <c r="F72" s="26"/>
      <c r="G72" s="27"/>
      <c r="H72" s="27"/>
      <c r="I72" s="27"/>
      <c r="J72" s="27"/>
      <c r="K72" s="27"/>
      <c r="L72" s="27"/>
      <c r="M72" s="27"/>
      <c r="N72" s="27"/>
      <c r="O72" s="28"/>
      <c r="P72" s="29"/>
      <c r="Q72" s="27"/>
      <c r="R72" s="27"/>
      <c r="S72" s="27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</row>
    <row r="73" spans="1:45" ht="19.149999999999999" customHeight="1">
      <c r="A73" s="221"/>
      <c r="B73" s="24"/>
      <c r="C73" s="239" t="s">
        <v>27</v>
      </c>
      <c r="D73" s="240" t="s">
        <v>28</v>
      </c>
      <c r="E73" s="35" t="s">
        <v>25</v>
      </c>
      <c r="F73" s="35"/>
      <c r="G73" s="61"/>
      <c r="H73" s="61"/>
      <c r="I73" s="61"/>
      <c r="J73" s="61"/>
      <c r="K73" s="61"/>
      <c r="L73" s="61"/>
      <c r="M73" s="61"/>
      <c r="N73" s="24"/>
      <c r="O73" s="96" t="s">
        <v>77</v>
      </c>
      <c r="P73" s="36"/>
      <c r="Q73" s="30"/>
      <c r="R73" s="251"/>
      <c r="S73" s="251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</row>
    <row r="74" spans="1:45" ht="19.149999999999999" customHeight="1">
      <c r="A74" s="221"/>
      <c r="B74" s="24"/>
      <c r="C74" s="239"/>
      <c r="D74" s="240"/>
      <c r="E74" s="35" t="s">
        <v>26</v>
      </c>
      <c r="F74" s="35"/>
      <c r="G74" s="61"/>
      <c r="H74" s="61"/>
      <c r="I74" s="61"/>
      <c r="J74" s="61"/>
      <c r="K74" s="61"/>
      <c r="L74" s="61"/>
      <c r="M74" s="61"/>
      <c r="N74" s="24"/>
      <c r="O74" s="96" t="s">
        <v>77</v>
      </c>
      <c r="P74" s="36"/>
      <c r="Q74" s="38"/>
      <c r="R74" s="251"/>
      <c r="S74" s="251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</row>
    <row r="75" spans="1:45" ht="4.9000000000000004" customHeight="1">
      <c r="A75" s="221"/>
      <c r="B75" s="24"/>
      <c r="C75" s="25"/>
      <c r="D75" s="25"/>
      <c r="E75" s="26"/>
      <c r="F75" s="26"/>
      <c r="G75" s="27"/>
      <c r="H75" s="27"/>
      <c r="I75" s="27"/>
      <c r="J75" s="27"/>
      <c r="K75" s="27"/>
      <c r="L75" s="27"/>
      <c r="M75" s="27"/>
      <c r="N75" s="27"/>
      <c r="O75" s="28"/>
      <c r="P75" s="29"/>
      <c r="Q75" s="27"/>
      <c r="R75" s="27"/>
      <c r="S75" s="27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</row>
    <row r="76" spans="1:45" ht="19.149999999999999" customHeight="1">
      <c r="A76" s="221" t="s">
        <v>85</v>
      </c>
      <c r="B76" s="24"/>
      <c r="C76" s="239" t="s">
        <v>29</v>
      </c>
      <c r="D76" s="247" t="s">
        <v>30</v>
      </c>
      <c r="E76" s="35" t="s">
        <v>25</v>
      </c>
      <c r="F76" s="35"/>
      <c r="G76" s="61"/>
      <c r="H76" s="61"/>
      <c r="I76" s="61"/>
      <c r="J76" s="61"/>
      <c r="K76" s="61"/>
      <c r="L76" s="61"/>
      <c r="M76" s="61"/>
      <c r="N76" s="24"/>
      <c r="O76" s="96" t="s">
        <v>77</v>
      </c>
      <c r="P76" s="36"/>
      <c r="Q76" s="234"/>
      <c r="R76" s="234"/>
      <c r="S76" s="23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</row>
    <row r="77" spans="1:45" ht="19.149999999999999" customHeight="1">
      <c r="A77" s="221"/>
      <c r="B77" s="24"/>
      <c r="C77" s="239"/>
      <c r="D77" s="247"/>
      <c r="E77" s="35" t="s">
        <v>26</v>
      </c>
      <c r="F77" s="35"/>
      <c r="G77" s="61"/>
      <c r="H77" s="61"/>
      <c r="I77" s="61"/>
      <c r="J77" s="61"/>
      <c r="K77" s="61"/>
      <c r="L77" s="61"/>
      <c r="M77" s="61"/>
      <c r="N77" s="24"/>
      <c r="O77" s="96" t="s">
        <v>77</v>
      </c>
      <c r="P77" s="36"/>
      <c r="Q77" s="234"/>
      <c r="R77" s="234"/>
      <c r="S77" s="23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</row>
    <row r="78" spans="1:45" ht="28.15" customHeight="1">
      <c r="A78" s="221"/>
      <c r="B78" s="24"/>
      <c r="C78" s="25"/>
      <c r="D78" s="25"/>
      <c r="E78" s="26"/>
      <c r="F78" s="26"/>
      <c r="G78" s="80" t="s">
        <v>125</v>
      </c>
      <c r="H78" s="80"/>
      <c r="I78" s="80" t="s">
        <v>126</v>
      </c>
      <c r="J78" s="80"/>
      <c r="K78" s="80"/>
      <c r="L78" s="80"/>
      <c r="M78" s="80"/>
      <c r="N78" s="27"/>
      <c r="O78" s="28"/>
      <c r="P78" s="29"/>
      <c r="Q78" s="27"/>
      <c r="R78" s="27"/>
      <c r="S78" s="27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</row>
    <row r="79" spans="1:45" ht="19.149999999999999" customHeight="1">
      <c r="A79" s="221"/>
      <c r="B79" s="24"/>
      <c r="C79" s="239" t="s">
        <v>27</v>
      </c>
      <c r="D79" s="240" t="s">
        <v>124</v>
      </c>
      <c r="E79" s="35" t="s">
        <v>25</v>
      </c>
      <c r="F79" s="35"/>
      <c r="G79" s="61"/>
      <c r="H79" s="61"/>
      <c r="I79" s="61"/>
      <c r="J79" s="61"/>
      <c r="K79" s="61"/>
      <c r="L79" s="61"/>
      <c r="M79" s="61"/>
      <c r="N79" s="24"/>
      <c r="O79" s="96" t="s">
        <v>77</v>
      </c>
      <c r="P79" s="36"/>
      <c r="Q79" s="234"/>
      <c r="R79" s="234"/>
      <c r="S79" s="23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</row>
    <row r="80" spans="1:45" ht="19.149999999999999" customHeight="1">
      <c r="A80" s="221"/>
      <c r="B80" s="24"/>
      <c r="C80" s="239"/>
      <c r="D80" s="240"/>
      <c r="E80" s="35" t="s">
        <v>26</v>
      </c>
      <c r="F80" s="35"/>
      <c r="G80" s="61"/>
      <c r="H80" s="61"/>
      <c r="I80" s="61"/>
      <c r="J80" s="61"/>
      <c r="K80" s="61"/>
      <c r="L80" s="61"/>
      <c r="M80" s="61"/>
      <c r="N80" s="24"/>
      <c r="O80" s="96" t="s">
        <v>77</v>
      </c>
      <c r="P80" s="36"/>
      <c r="Q80" s="234"/>
      <c r="R80" s="234"/>
      <c r="S80" s="23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</row>
    <row r="81" spans="1:42" ht="4.9000000000000004" customHeight="1">
      <c r="A81" s="221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37"/>
      <c r="P81" s="36"/>
      <c r="Q81" s="24"/>
      <c r="R81" s="24"/>
      <c r="S81" s="2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</row>
    <row r="82" spans="1:42" ht="40.15" customHeight="1">
      <c r="A82" s="221"/>
      <c r="B82" s="235" t="s">
        <v>31</v>
      </c>
      <c r="C82" s="235"/>
      <c r="D82" s="235"/>
      <c r="E82" s="235"/>
      <c r="F82" s="235"/>
      <c r="G82" s="83" t="s">
        <v>32</v>
      </c>
      <c r="H82" s="84"/>
      <c r="I82" s="83" t="s">
        <v>33</v>
      </c>
      <c r="J82" s="85"/>
      <c r="K82" s="85"/>
      <c r="L82" s="86"/>
      <c r="M82" s="85"/>
      <c r="N82" s="86"/>
      <c r="O82" s="87" t="s">
        <v>76</v>
      </c>
      <c r="P82" s="88"/>
      <c r="Q82" s="236"/>
      <c r="R82" s="236"/>
      <c r="S82" s="236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P82" s="71"/>
    </row>
    <row r="83" spans="1:42" ht="18.600000000000001" customHeight="1">
      <c r="A83" s="221"/>
      <c r="B83" s="24"/>
      <c r="C83" s="248" t="s">
        <v>27</v>
      </c>
      <c r="D83" s="249" t="s">
        <v>34</v>
      </c>
      <c r="E83" s="39" t="s">
        <v>25</v>
      </c>
      <c r="F83" s="40"/>
      <c r="G83" s="61"/>
      <c r="H83" s="61"/>
      <c r="I83" s="61"/>
      <c r="J83" s="61"/>
      <c r="K83" s="61"/>
      <c r="L83" s="61"/>
      <c r="M83" s="61"/>
      <c r="N83" s="24"/>
      <c r="O83" s="96" t="s">
        <v>77</v>
      </c>
      <c r="P83" s="36"/>
      <c r="Q83" s="250" t="s">
        <v>121</v>
      </c>
      <c r="R83" s="250"/>
      <c r="S83" s="250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</row>
    <row r="84" spans="1:42" ht="18.600000000000001" customHeight="1">
      <c r="A84" s="221"/>
      <c r="B84" s="24"/>
      <c r="C84" s="248"/>
      <c r="D84" s="249"/>
      <c r="E84" s="39" t="s">
        <v>26</v>
      </c>
      <c r="F84" s="40"/>
      <c r="G84" s="61"/>
      <c r="H84" s="61"/>
      <c r="I84" s="61"/>
      <c r="J84" s="61"/>
      <c r="K84" s="61"/>
      <c r="L84" s="61"/>
      <c r="M84" s="61"/>
      <c r="N84" s="24"/>
      <c r="O84" s="96" t="s">
        <v>77</v>
      </c>
      <c r="P84" s="36"/>
      <c r="Q84" s="250"/>
      <c r="R84" s="250"/>
      <c r="S84" s="250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</row>
    <row r="85" spans="1:42" ht="4.9000000000000004" customHeight="1">
      <c r="A85" s="221"/>
      <c r="B85" s="24"/>
      <c r="C85" s="41"/>
      <c r="D85" s="41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37"/>
      <c r="P85" s="36"/>
      <c r="Q85" s="24"/>
      <c r="R85" s="24"/>
      <c r="S85" s="2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</row>
    <row r="86" spans="1:42" ht="40.15" customHeight="1">
      <c r="A86" s="221"/>
      <c r="B86" s="246" t="s">
        <v>123</v>
      </c>
      <c r="C86" s="246"/>
      <c r="D86" s="246"/>
      <c r="E86" s="246"/>
      <c r="F86" s="246"/>
      <c r="G86" s="89" t="s">
        <v>35</v>
      </c>
      <c r="H86" s="90"/>
      <c r="I86" s="89" t="s">
        <v>130</v>
      </c>
      <c r="J86" s="90"/>
      <c r="K86" s="89" t="s">
        <v>131</v>
      </c>
      <c r="L86" s="90"/>
      <c r="M86" s="89" t="s">
        <v>36</v>
      </c>
      <c r="N86" s="86"/>
      <c r="O86" s="91" t="s">
        <v>76</v>
      </c>
      <c r="P86" s="88"/>
      <c r="Q86" s="86"/>
      <c r="R86" s="86"/>
      <c r="S86" s="86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</row>
    <row r="87" spans="1:42" ht="32.450000000000003" customHeight="1">
      <c r="A87" s="221"/>
      <c r="B87" s="24"/>
      <c r="C87" s="42" t="s">
        <v>23</v>
      </c>
      <c r="D87" s="315" t="s">
        <v>37</v>
      </c>
      <c r="E87" s="315"/>
      <c r="F87" s="24"/>
      <c r="G87" s="61"/>
      <c r="H87" s="61"/>
      <c r="I87" s="61"/>
      <c r="J87" s="61"/>
      <c r="K87" s="61"/>
      <c r="L87" s="61"/>
      <c r="M87" s="61"/>
      <c r="N87" s="24"/>
      <c r="O87" s="96" t="s">
        <v>77</v>
      </c>
      <c r="P87" s="36"/>
      <c r="Q87" s="234"/>
      <c r="R87" s="234"/>
      <c r="S87" s="23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</row>
    <row r="88" spans="1:42" ht="4.9000000000000004" customHeight="1">
      <c r="A88" s="221"/>
      <c r="B88" s="24"/>
      <c r="C88" s="43"/>
      <c r="D88" s="44"/>
      <c r="E88" s="24"/>
      <c r="F88" s="24"/>
      <c r="G88" s="24"/>
      <c r="H88" s="45"/>
      <c r="I88" s="46"/>
      <c r="J88" s="24"/>
      <c r="K88" s="24"/>
      <c r="L88" s="24"/>
      <c r="M88" s="24"/>
      <c r="N88" s="24"/>
      <c r="O88" s="37"/>
      <c r="P88" s="36"/>
      <c r="Q88" s="47"/>
      <c r="R88" s="47"/>
      <c r="S88" s="47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</row>
    <row r="89" spans="1:42" ht="40.15" customHeight="1">
      <c r="A89" s="221"/>
      <c r="B89" s="316" t="s">
        <v>6</v>
      </c>
      <c r="C89" s="316"/>
      <c r="D89" s="316"/>
      <c r="E89" s="316"/>
      <c r="F89" s="316"/>
      <c r="G89" s="317" t="s">
        <v>38</v>
      </c>
      <c r="H89" s="317"/>
      <c r="I89" s="92"/>
      <c r="J89" s="317" t="s">
        <v>39</v>
      </c>
      <c r="K89" s="317"/>
      <c r="L89" s="317" t="s">
        <v>40</v>
      </c>
      <c r="M89" s="317"/>
      <c r="N89" s="128"/>
      <c r="O89" s="128" t="s">
        <v>76</v>
      </c>
      <c r="P89" s="128"/>
      <c r="Q89" s="86"/>
      <c r="R89" s="86"/>
      <c r="S89" s="86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</row>
    <row r="90" spans="1:42" ht="30.6" customHeight="1">
      <c r="A90" s="221"/>
      <c r="B90" s="56"/>
      <c r="C90" s="318" t="s">
        <v>27</v>
      </c>
      <c r="D90" s="323" t="s">
        <v>140</v>
      </c>
      <c r="E90" s="323"/>
      <c r="F90" s="24"/>
      <c r="G90" s="62"/>
      <c r="H90" s="63"/>
      <c r="I90" s="61"/>
      <c r="J90" s="61"/>
      <c r="K90" s="61"/>
      <c r="L90" s="61"/>
      <c r="M90" s="61"/>
      <c r="N90" s="24"/>
      <c r="O90" s="96" t="s">
        <v>77</v>
      </c>
      <c r="P90" s="36"/>
      <c r="Q90" s="250" t="s">
        <v>121</v>
      </c>
      <c r="R90" s="250"/>
      <c r="S90" s="250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</row>
    <row r="91" spans="1:42" ht="33" customHeight="1">
      <c r="A91" s="221" t="s">
        <v>85</v>
      </c>
      <c r="B91" s="56"/>
      <c r="C91" s="318"/>
      <c r="D91" s="324"/>
      <c r="E91" s="324"/>
      <c r="F91" s="35"/>
      <c r="G91" s="61"/>
      <c r="H91" s="61"/>
      <c r="I91" s="61"/>
      <c r="J91" s="61"/>
      <c r="K91" s="61"/>
      <c r="L91" s="61"/>
      <c r="M91" s="61"/>
      <c r="N91" s="24"/>
      <c r="O91" s="62"/>
      <c r="P91" s="36"/>
      <c r="Q91" s="250"/>
      <c r="R91" s="250"/>
      <c r="S91" s="250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</row>
    <row r="92" spans="1:42" ht="4.9000000000000004" customHeight="1">
      <c r="A92" s="221"/>
      <c r="B92" s="24"/>
      <c r="C92" s="41"/>
      <c r="D92" s="41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37"/>
      <c r="P92" s="36"/>
      <c r="Q92" s="24"/>
      <c r="R92" s="24"/>
      <c r="S92" s="2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</row>
    <row r="93" spans="1:42" ht="40.15" customHeight="1">
      <c r="A93" s="221"/>
      <c r="B93" s="241" t="s">
        <v>41</v>
      </c>
      <c r="C93" s="241"/>
      <c r="D93" s="241"/>
      <c r="E93" s="241"/>
      <c r="F93" s="93"/>
      <c r="G93" s="94"/>
      <c r="H93" s="90"/>
      <c r="I93" s="89"/>
      <c r="J93" s="90"/>
      <c r="K93" s="89"/>
      <c r="L93" s="90"/>
      <c r="M93" s="89"/>
      <c r="N93" s="86"/>
      <c r="O93" s="127" t="s">
        <v>76</v>
      </c>
      <c r="P93" s="85"/>
      <c r="Q93" s="86"/>
      <c r="R93" s="86"/>
      <c r="S93" s="86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</row>
    <row r="94" spans="1:42" ht="30.6" customHeight="1">
      <c r="A94" s="221"/>
      <c r="B94" s="24"/>
      <c r="C94" s="24"/>
      <c r="D94" s="48" t="s">
        <v>0</v>
      </c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16" t="str">
        <f>IF(AV10=1,"_?_","_")</f>
        <v>_</v>
      </c>
      <c r="P94" s="24"/>
      <c r="Q94" s="314"/>
      <c r="R94" s="314"/>
      <c r="S94" s="31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</row>
    <row r="95" spans="1:42" ht="18.600000000000001" customHeight="1">
      <c r="A95" s="221"/>
      <c r="B95" s="24"/>
      <c r="C95" s="24"/>
      <c r="D95" s="48" t="s">
        <v>138</v>
      </c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16" t="str">
        <f>IF(AW10=3,"_?_",IF(AW10=4,"_?_","_"))</f>
        <v>_</v>
      </c>
      <c r="P95" s="24"/>
      <c r="Q95" s="234"/>
      <c r="R95" s="234"/>
      <c r="S95" s="23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</row>
    <row r="96" spans="1:42" ht="18.600000000000001" customHeight="1">
      <c r="A96" s="221"/>
      <c r="B96" s="24"/>
      <c r="C96" s="24"/>
      <c r="D96" s="48" t="s">
        <v>2</v>
      </c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16" t="str">
        <f>IF(AX10=3,"_?_",IF(AX10=4,"_?_","_"))</f>
        <v>_</v>
      </c>
      <c r="P96" s="24"/>
      <c r="Q96" s="234"/>
      <c r="R96" s="234"/>
      <c r="S96" s="23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</row>
    <row r="97" spans="1:128" ht="18.600000000000001" customHeight="1">
      <c r="A97" s="221"/>
      <c r="B97" s="24"/>
      <c r="C97" s="24"/>
      <c r="D97" s="48" t="s">
        <v>3</v>
      </c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16" t="str">
        <f>IF(AY10=3,"_?_",IF(AY10=4,"_?_","_"))</f>
        <v>_</v>
      </c>
      <c r="P97" s="24"/>
      <c r="Q97" s="234"/>
      <c r="R97" s="234"/>
      <c r="S97" s="23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</row>
    <row r="98" spans="1:128" ht="18.600000000000001" customHeight="1">
      <c r="A98" s="221"/>
      <c r="B98" s="24"/>
      <c r="C98" s="24"/>
      <c r="D98" s="48" t="s">
        <v>94</v>
      </c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16" t="str">
        <f>IF(AZ10=3,"_?_",IF(AZ10=4,"_?_","_"))</f>
        <v>_</v>
      </c>
      <c r="P98" s="24"/>
      <c r="Q98" s="234"/>
      <c r="R98" s="234"/>
      <c r="S98" s="23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</row>
    <row r="99" spans="1:128" ht="18.600000000000001" customHeight="1">
      <c r="A99" s="221"/>
      <c r="B99" s="24"/>
      <c r="C99" s="24"/>
      <c r="D99" s="48" t="s">
        <v>95</v>
      </c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16" t="str">
        <f>IF(BA10=3,"_?_",IF(BA10=4,"_?_","_"))</f>
        <v>_</v>
      </c>
      <c r="P99" s="24"/>
      <c r="Q99" s="234"/>
      <c r="R99" s="234"/>
      <c r="S99" s="23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</row>
    <row r="100" spans="1:128" s="203" customFormat="1" ht="6.6" customHeight="1">
      <c r="A100" s="221"/>
      <c r="B100" s="205"/>
      <c r="C100" s="205"/>
      <c r="D100" s="205"/>
      <c r="E100" s="205"/>
      <c r="F100" s="205"/>
      <c r="G100" s="205"/>
      <c r="H100" s="205"/>
      <c r="I100" s="205"/>
      <c r="J100" s="205"/>
      <c r="K100" s="205"/>
      <c r="L100" s="205"/>
      <c r="M100" s="205"/>
      <c r="N100" s="205"/>
      <c r="O100" s="205"/>
      <c r="P100" s="205"/>
      <c r="Q100" s="205"/>
      <c r="R100" s="205"/>
      <c r="S100" s="205"/>
      <c r="T100" s="204"/>
      <c r="U100" s="204"/>
      <c r="V100" s="204"/>
      <c r="W100" s="204"/>
      <c r="X100" s="204"/>
      <c r="Y100" s="204"/>
      <c r="Z100" s="204"/>
      <c r="AA100" s="204"/>
      <c r="AB100" s="204"/>
      <c r="AC100" s="204"/>
      <c r="AD100" s="204"/>
      <c r="AE100" s="204"/>
      <c r="AF100" s="204"/>
      <c r="AG100" s="204"/>
      <c r="AH100" s="204"/>
      <c r="AI100" s="206"/>
      <c r="AJ100" s="206"/>
      <c r="AK100" s="206"/>
      <c r="AL100" s="206"/>
      <c r="AM100" s="206"/>
      <c r="AN100" s="206"/>
      <c r="AO100" s="206"/>
      <c r="AP100" s="206"/>
      <c r="AQ100" s="206"/>
      <c r="AR100" s="206"/>
      <c r="AS100" s="205"/>
      <c r="AT100" s="206"/>
      <c r="AU100" s="206"/>
      <c r="AV100" s="206"/>
      <c r="AW100" s="206"/>
      <c r="AX100" s="206"/>
      <c r="AY100" s="206"/>
      <c r="AZ100" s="206"/>
      <c r="BA100" s="206"/>
      <c r="BB100" s="206"/>
      <c r="BC100" s="206"/>
      <c r="BD100" s="206"/>
      <c r="BE100" s="206"/>
      <c r="BF100" s="206"/>
      <c r="BG100" s="206"/>
      <c r="BH100" s="206"/>
      <c r="BI100" s="206"/>
      <c r="BJ100" s="206"/>
      <c r="BK100" s="206"/>
      <c r="BL100" s="206"/>
      <c r="BM100" s="206"/>
      <c r="BN100" s="206"/>
      <c r="BO100" s="206"/>
      <c r="BP100" s="206"/>
      <c r="BQ100" s="206"/>
      <c r="BR100" s="206"/>
      <c r="BS100" s="206"/>
      <c r="BT100" s="206"/>
      <c r="BU100" s="206"/>
      <c r="BV100" s="206"/>
      <c r="BW100" s="206"/>
      <c r="BX100" s="206"/>
      <c r="BY100" s="206"/>
      <c r="BZ100" s="206"/>
      <c r="CA100" s="206"/>
      <c r="CB100" s="206"/>
      <c r="CC100" s="206"/>
      <c r="CD100" s="206"/>
      <c r="CE100" s="206"/>
      <c r="CF100" s="206"/>
      <c r="CG100" s="206"/>
      <c r="CH100" s="206"/>
      <c r="CI100" s="206"/>
      <c r="CJ100" s="206"/>
      <c r="CK100" s="206"/>
      <c r="CL100" s="206"/>
      <c r="CM100" s="206"/>
      <c r="CN100" s="206"/>
      <c r="CO100" s="206"/>
      <c r="CP100" s="206"/>
      <c r="CQ100" s="206"/>
      <c r="CR100" s="206"/>
      <c r="CS100" s="206"/>
      <c r="CT100" s="206"/>
      <c r="CU100" s="206"/>
      <c r="CV100" s="206"/>
      <c r="CW100" s="206"/>
      <c r="CX100" s="206"/>
      <c r="CY100" s="206"/>
      <c r="CZ100" s="206"/>
      <c r="DA100" s="206"/>
      <c r="DB100" s="206"/>
      <c r="DC100" s="206"/>
      <c r="DD100" s="206"/>
      <c r="DE100" s="206"/>
      <c r="DF100" s="206"/>
      <c r="DG100" s="206"/>
      <c r="DH100" s="206"/>
      <c r="DI100" s="206"/>
      <c r="DJ100" s="206"/>
      <c r="DK100" s="206"/>
      <c r="DL100" s="206"/>
      <c r="DM100" s="206"/>
      <c r="DN100" s="206"/>
      <c r="DO100" s="206"/>
      <c r="DP100" s="206"/>
      <c r="DQ100" s="206"/>
      <c r="DR100" s="206"/>
      <c r="DS100" s="206"/>
      <c r="DT100" s="206"/>
      <c r="DU100" s="206"/>
      <c r="DV100" s="206"/>
      <c r="DW100" s="206"/>
      <c r="DX100" s="206"/>
    </row>
    <row r="101" spans="1:128" ht="40.15" customHeight="1">
      <c r="A101" s="221"/>
      <c r="B101" s="241" t="s">
        <v>42</v>
      </c>
      <c r="C101" s="241"/>
      <c r="D101" s="241"/>
      <c r="E101" s="241"/>
      <c r="F101" s="241"/>
      <c r="G101" s="94"/>
      <c r="H101" s="90"/>
      <c r="I101" s="89"/>
      <c r="J101" s="90"/>
      <c r="K101" s="89"/>
      <c r="L101" s="90"/>
      <c r="M101" s="89"/>
      <c r="N101" s="86"/>
      <c r="O101" s="95"/>
      <c r="P101" s="88"/>
      <c r="Q101" s="86"/>
      <c r="R101" s="86"/>
      <c r="S101" s="86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Q101" s="24"/>
      <c r="AR101" s="24"/>
    </row>
    <row r="102" spans="1:128" ht="18.600000000000001" customHeight="1">
      <c r="A102" s="221"/>
      <c r="B102" s="24"/>
      <c r="C102" s="49" t="s">
        <v>43</v>
      </c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50" t="s">
        <v>122</v>
      </c>
      <c r="R102" s="250"/>
      <c r="S102" s="250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</row>
    <row r="103" spans="1:128" ht="18.600000000000001" customHeight="1">
      <c r="A103" s="221"/>
      <c r="B103" s="24"/>
      <c r="D103" s="48"/>
      <c r="E103" s="48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50"/>
      <c r="R103" s="250"/>
      <c r="S103" s="250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</row>
    <row r="104" spans="1:128" ht="18.600000000000001" customHeight="1">
      <c r="A104" s="7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50"/>
      <c r="R104" s="250"/>
      <c r="S104" s="250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</row>
    <row r="105" spans="1:128" ht="9.6" customHeight="1" thickBot="1">
      <c r="A105" s="75"/>
      <c r="B105" s="50"/>
      <c r="C105" s="50"/>
      <c r="D105" s="50"/>
      <c r="E105" s="50"/>
      <c r="F105" s="50"/>
      <c r="G105" s="50"/>
      <c r="H105" s="50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</row>
    <row r="106" spans="1:128">
      <c r="A106" s="76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</row>
    <row r="107" spans="1:128">
      <c r="A107" s="76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</row>
    <row r="108" spans="1:128">
      <c r="A108" s="76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</row>
    <row r="109" spans="1:128">
      <c r="A109" s="76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</row>
    <row r="110" spans="1:128">
      <c r="A110" s="76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</row>
    <row r="111" spans="1:128">
      <c r="A111" s="76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</row>
    <row r="112" spans="1:128">
      <c r="A112" s="76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</row>
    <row r="113" spans="1:34">
      <c r="A113" s="76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</row>
    <row r="114" spans="1:34">
      <c r="A114" s="76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</row>
    <row r="115" spans="1:34">
      <c r="A115" s="76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</row>
    <row r="116" spans="1:34">
      <c r="A116" s="76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</row>
    <row r="117" spans="1:34" ht="14.45" customHeight="1">
      <c r="A117" s="76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</row>
    <row r="118" spans="1:34">
      <c r="A118" s="76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</row>
    <row r="119" spans="1:34">
      <c r="A119" s="76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</row>
    <row r="120" spans="1:34">
      <c r="A120" s="76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</row>
    <row r="121" spans="1:34">
      <c r="A121" s="76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</row>
    <row r="122" spans="1:34">
      <c r="A122" s="76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</row>
    <row r="123" spans="1:34">
      <c r="A123" s="76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</row>
    <row r="124" spans="1:34">
      <c r="A124" s="76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</row>
    <row r="125" spans="1:34">
      <c r="A125" s="76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</row>
    <row r="126" spans="1:34">
      <c r="A126" s="76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</row>
    <row r="127" spans="1:34">
      <c r="A127" s="76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</row>
    <row r="128" spans="1:34">
      <c r="A128" s="76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</row>
    <row r="129" spans="1:34">
      <c r="A129" s="76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</row>
    <row r="130" spans="1:34" ht="14.45" customHeight="1">
      <c r="A130" s="76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</row>
    <row r="131" spans="1:34">
      <c r="A131" s="76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</row>
    <row r="132" spans="1:34">
      <c r="A132" s="76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</row>
    <row r="133" spans="1:34">
      <c r="A133" s="76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</row>
    <row r="134" spans="1:34">
      <c r="A134" s="76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</row>
    <row r="135" spans="1:34">
      <c r="A135" s="76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</row>
    <row r="136" spans="1:34">
      <c r="A136" s="76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</row>
    <row r="137" spans="1:34">
      <c r="A137" s="76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</row>
    <row r="138" spans="1:34">
      <c r="A138" s="76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</row>
    <row r="139" spans="1:34">
      <c r="A139" s="76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</row>
    <row r="140" spans="1:34">
      <c r="A140" s="76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</row>
    <row r="141" spans="1:34">
      <c r="A141" s="76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</row>
    <row r="142" spans="1:34">
      <c r="A142" s="76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</row>
    <row r="143" spans="1:34">
      <c r="A143" s="76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</row>
    <row r="144" spans="1:34">
      <c r="A144" s="76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</row>
    <row r="145" spans="1:34">
      <c r="A145" s="76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</row>
    <row r="146" spans="1:34">
      <c r="A146" s="76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</row>
    <row r="147" spans="1:34">
      <c r="A147" s="76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</row>
    <row r="148" spans="1:34">
      <c r="A148" s="76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</row>
    <row r="149" spans="1:34">
      <c r="A149" s="76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</row>
    <row r="150" spans="1:34">
      <c r="A150" s="76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</row>
    <row r="151" spans="1:34">
      <c r="A151" s="76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</row>
    <row r="152" spans="1:34">
      <c r="A152" s="76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</row>
    <row r="153" spans="1:34">
      <c r="A153" s="76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</row>
    <row r="154" spans="1:34">
      <c r="A154" s="76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</row>
    <row r="155" spans="1:34">
      <c r="A155" s="76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</row>
    <row r="156" spans="1:34">
      <c r="A156" s="76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</row>
    <row r="157" spans="1:34">
      <c r="A157" s="76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</row>
    <row r="158" spans="1:34">
      <c r="A158" s="76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</row>
    <row r="159" spans="1:34">
      <c r="A159" s="76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</row>
    <row r="160" spans="1:34">
      <c r="A160" s="76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</row>
    <row r="161" spans="1:34">
      <c r="A161" s="76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</row>
    <row r="162" spans="1:34">
      <c r="A162" s="76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</row>
    <row r="163" spans="1:34">
      <c r="A163" s="76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</row>
    <row r="164" spans="1:34">
      <c r="A164" s="76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</row>
    <row r="165" spans="1:34">
      <c r="A165" s="76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</row>
    <row r="166" spans="1:34">
      <c r="A166" s="76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</row>
    <row r="167" spans="1:34">
      <c r="A167" s="76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</row>
    <row r="168" spans="1:34">
      <c r="A168" s="76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</row>
    <row r="169" spans="1:34">
      <c r="A169" s="76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</row>
    <row r="170" spans="1:34">
      <c r="A170" s="76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</row>
    <row r="171" spans="1:34">
      <c r="A171" s="76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</row>
    <row r="172" spans="1:34">
      <c r="A172" s="76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</row>
    <row r="173" spans="1:34">
      <c r="A173" s="76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</row>
    <row r="174" spans="1:34">
      <c r="A174" s="76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</row>
    <row r="175" spans="1:34">
      <c r="A175" s="76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</row>
    <row r="176" spans="1:34">
      <c r="A176" s="76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</row>
    <row r="177" spans="1:34">
      <c r="A177" s="76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</row>
    <row r="178" spans="1:34">
      <c r="A178" s="76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</row>
    <row r="179" spans="1:34">
      <c r="A179" s="76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</row>
    <row r="180" spans="1:34">
      <c r="A180" s="76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</row>
    <row r="181" spans="1:34">
      <c r="A181" s="76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</row>
    <row r="182" spans="1:34">
      <c r="A182" s="76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</row>
    <row r="183" spans="1:34">
      <c r="A183" s="76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</row>
    <row r="184" spans="1:34">
      <c r="A184" s="76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</row>
    <row r="185" spans="1:34">
      <c r="A185" s="76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</row>
    <row r="186" spans="1:34">
      <c r="A186" s="76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</row>
    <row r="187" spans="1:34">
      <c r="A187" s="76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</row>
    <row r="188" spans="1:34">
      <c r="A188" s="76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</row>
    <row r="189" spans="1:34">
      <c r="A189" s="76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</row>
    <row r="190" spans="1:34">
      <c r="A190" s="76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</row>
    <row r="191" spans="1:34">
      <c r="A191" s="76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</row>
    <row r="192" spans="1:34">
      <c r="A192" s="76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</row>
    <row r="193" spans="1:34">
      <c r="A193" s="76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</row>
    <row r="194" spans="1:34">
      <c r="A194" s="76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</row>
    <row r="195" spans="1:34">
      <c r="A195" s="76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</row>
    <row r="196" spans="1:34">
      <c r="A196" s="76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</row>
    <row r="197" spans="1:34">
      <c r="A197" s="76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</row>
    <row r="198" spans="1:34">
      <c r="A198" s="76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</row>
    <row r="199" spans="1:34">
      <c r="A199" s="76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</row>
    <row r="200" spans="1:34">
      <c r="A200" s="76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</row>
    <row r="201" spans="1:34">
      <c r="A201" s="76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</row>
    <row r="202" spans="1:34">
      <c r="A202" s="76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</row>
    <row r="203" spans="1:34">
      <c r="A203" s="76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</row>
    <row r="204" spans="1:34">
      <c r="A204" s="76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</row>
    <row r="205" spans="1:34">
      <c r="A205" s="76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</row>
    <row r="206" spans="1:34">
      <c r="A206" s="76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</row>
    <row r="207" spans="1:34">
      <c r="A207" s="76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</row>
    <row r="208" spans="1:34">
      <c r="A208" s="76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</row>
    <row r="209" spans="1:34">
      <c r="A209" s="76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</row>
    <row r="210" spans="1:34">
      <c r="A210" s="76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</row>
    <row r="211" spans="1:34">
      <c r="A211" s="76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</row>
    <row r="212" spans="1:34">
      <c r="A212" s="76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</row>
    <row r="213" spans="1:34">
      <c r="A213" s="76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</row>
    <row r="214" spans="1:34">
      <c r="A214" s="76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</row>
    <row r="215" spans="1:34">
      <c r="A215" s="76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</row>
    <row r="216" spans="1:34">
      <c r="A216" s="76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</row>
    <row r="217" spans="1:34">
      <c r="A217" s="76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</row>
    <row r="218" spans="1:34">
      <c r="A218" s="76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</row>
    <row r="219" spans="1:34">
      <c r="A219" s="76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</row>
    <row r="220" spans="1:34">
      <c r="A220" s="76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</row>
    <row r="221" spans="1:34">
      <c r="A221" s="76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</row>
    <row r="222" spans="1:34">
      <c r="A222" s="76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</row>
    <row r="223" spans="1:34">
      <c r="A223" s="76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</row>
    <row r="224" spans="1:34">
      <c r="A224" s="76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</row>
    <row r="225" spans="1:34">
      <c r="A225" s="76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</row>
    <row r="226" spans="1:34">
      <c r="A226" s="76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</row>
    <row r="227" spans="1:34">
      <c r="A227" s="76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</row>
    <row r="228" spans="1:34">
      <c r="A228" s="76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</row>
    <row r="229" spans="1:34">
      <c r="A229" s="76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</row>
    <row r="230" spans="1:34">
      <c r="A230" s="76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</row>
    <row r="231" spans="1:34">
      <c r="A231" s="76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</row>
    <row r="232" spans="1:34">
      <c r="A232" s="76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</row>
    <row r="233" spans="1:34">
      <c r="A233" s="76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</row>
    <row r="234" spans="1:34">
      <c r="A234" s="76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</row>
    <row r="235" spans="1:34">
      <c r="A235" s="76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</row>
    <row r="236" spans="1:34">
      <c r="A236" s="76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</row>
    <row r="237" spans="1:34">
      <c r="A237" s="76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</row>
    <row r="238" spans="1:34">
      <c r="A238" s="76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</row>
    <row r="239" spans="1:34">
      <c r="A239" s="76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</row>
    <row r="240" spans="1:34">
      <c r="A240" s="76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</row>
    <row r="241" spans="1:34">
      <c r="A241" s="76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</row>
    <row r="242" spans="1:34">
      <c r="A242" s="76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</row>
    <row r="243" spans="1:34">
      <c r="A243" s="76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</row>
    <row r="244" spans="1:34">
      <c r="A244" s="76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</row>
    <row r="245" spans="1:34">
      <c r="A245" s="76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</row>
    <row r="246" spans="1:34">
      <c r="A246" s="76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</row>
    <row r="247" spans="1:34">
      <c r="A247" s="76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</row>
    <row r="248" spans="1:34">
      <c r="A248" s="76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</row>
    <row r="249" spans="1:34">
      <c r="A249" s="76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</row>
    <row r="250" spans="1:34">
      <c r="A250" s="76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</row>
    <row r="251" spans="1:34">
      <c r="A251" s="76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</row>
    <row r="252" spans="1:34">
      <c r="A252" s="76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</row>
    <row r="253" spans="1:34">
      <c r="A253" s="76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</row>
    <row r="254" spans="1:34">
      <c r="A254" s="76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</row>
    <row r="255" spans="1:34">
      <c r="A255" s="76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</row>
    <row r="256" spans="1:34">
      <c r="A256" s="76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</row>
    <row r="257" spans="1:34">
      <c r="A257" s="76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</row>
    <row r="258" spans="1:34">
      <c r="A258" s="76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</row>
    <row r="259" spans="1:34">
      <c r="A259" s="76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</row>
    <row r="260" spans="1:34">
      <c r="A260" s="76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</row>
    <row r="261" spans="1:34">
      <c r="A261" s="76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</row>
    <row r="262" spans="1:34">
      <c r="A262" s="76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</row>
    <row r="263" spans="1:34">
      <c r="A263" s="76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</row>
    <row r="264" spans="1:34">
      <c r="A264" s="76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</row>
    <row r="265" spans="1:34">
      <c r="A265" s="76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</row>
    <row r="266" spans="1:34">
      <c r="A266" s="76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</row>
    <row r="267" spans="1:34">
      <c r="A267" s="76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</row>
    <row r="268" spans="1:34">
      <c r="A268" s="76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</row>
    <row r="269" spans="1:34">
      <c r="A269" s="76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</row>
    <row r="270" spans="1:34">
      <c r="A270" s="76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</row>
    <row r="271" spans="1:34">
      <c r="A271" s="76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</row>
    <row r="272" spans="1:34">
      <c r="A272" s="76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</row>
    <row r="273" spans="1:34">
      <c r="A273" s="76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</row>
    <row r="274" spans="1:34">
      <c r="A274" s="76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</row>
    <row r="275" spans="1:34">
      <c r="A275" s="76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</row>
    <row r="276" spans="1:34">
      <c r="A276" s="76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</row>
    <row r="277" spans="1:34">
      <c r="A277" s="76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</row>
    <row r="278" spans="1:34">
      <c r="A278" s="76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</row>
    <row r="279" spans="1:34">
      <c r="A279" s="76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</row>
    <row r="280" spans="1:34">
      <c r="A280" s="76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</row>
    <row r="281" spans="1:34">
      <c r="A281" s="76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</row>
    <row r="282" spans="1:34">
      <c r="A282" s="76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</row>
    <row r="283" spans="1:34">
      <c r="A283" s="76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</row>
    <row r="284" spans="1:34">
      <c r="A284" s="76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</row>
    <row r="285" spans="1:34">
      <c r="A285" s="76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</row>
    <row r="286" spans="1:34">
      <c r="A286" s="76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</row>
    <row r="287" spans="1:34">
      <c r="A287" s="76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</row>
    <row r="288" spans="1:34">
      <c r="A288" s="76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</row>
    <row r="289" spans="1:34">
      <c r="A289" s="76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</row>
    <row r="290" spans="1:34">
      <c r="A290" s="76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</row>
    <row r="291" spans="1:34">
      <c r="A291" s="76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</row>
    <row r="292" spans="1:34">
      <c r="A292" s="76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</row>
    <row r="293" spans="1:34">
      <c r="A293" s="76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</row>
    <row r="294" spans="1:34">
      <c r="A294" s="76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</row>
    <row r="295" spans="1:34">
      <c r="A295" s="76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</row>
    <row r="296" spans="1:34">
      <c r="A296" s="76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</row>
    <row r="297" spans="1:34">
      <c r="A297" s="76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</row>
    <row r="298" spans="1:34">
      <c r="A298" s="76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</row>
    <row r="299" spans="1:34">
      <c r="A299" s="76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</row>
    <row r="300" spans="1:34">
      <c r="A300" s="76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</row>
    <row r="301" spans="1:34">
      <c r="A301" s="76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</row>
    <row r="302" spans="1:34">
      <c r="A302" s="76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</row>
    <row r="303" spans="1:34">
      <c r="A303" s="76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</row>
    <row r="304" spans="1:34">
      <c r="A304" s="76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</row>
    <row r="305" spans="1:34">
      <c r="A305" s="76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</row>
    <row r="306" spans="1:34">
      <c r="A306" s="76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</row>
    <row r="307" spans="1:34">
      <c r="A307" s="76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</row>
    <row r="308" spans="1:34">
      <c r="A308" s="76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</row>
    <row r="309" spans="1:34">
      <c r="A309" s="76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</row>
    <row r="310" spans="1:34">
      <c r="A310" s="76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</row>
    <row r="311" spans="1:34">
      <c r="A311" s="76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</row>
    <row r="312" spans="1:34">
      <c r="A312" s="76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</row>
    <row r="313" spans="1:34">
      <c r="A313" s="76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</row>
    <row r="314" spans="1:34">
      <c r="A314" s="76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</row>
    <row r="315" spans="1:34">
      <c r="A315" s="76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</row>
    <row r="316" spans="1:34">
      <c r="A316" s="76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</row>
    <row r="317" spans="1:34">
      <c r="A317" s="76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</row>
    <row r="318" spans="1:34">
      <c r="A318" s="76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</row>
    <row r="319" spans="1:34">
      <c r="A319" s="76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</row>
    <row r="320" spans="1:34">
      <c r="A320" s="76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</row>
    <row r="321" spans="1:34">
      <c r="A321" s="76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</row>
    <row r="322" spans="1:34">
      <c r="A322" s="76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</row>
    <row r="323" spans="1:34">
      <c r="A323" s="76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</row>
  </sheetData>
  <sheetProtection algorithmName="SHA-512" hashValue="GyMlKit/cXVsFvz1ZP3b5LHIA36PY4RjWcSmI+KhEmDUiACrHBUwo7c9WMY/3+bvVOjwv2mJ8L24HklbkfuvPQ==" saltValue="EkOcidFIyC1jshyf9sYNAg==" spinCount="100000" sheet="1" selectLockedCells="1"/>
  <mergeCells count="130">
    <mergeCell ref="Q94:S99"/>
    <mergeCell ref="C62:D62"/>
    <mergeCell ref="L47:M47"/>
    <mergeCell ref="Q102:S104"/>
    <mergeCell ref="D87:E87"/>
    <mergeCell ref="Q87:S87"/>
    <mergeCell ref="B89:F89"/>
    <mergeCell ref="G89:H89"/>
    <mergeCell ref="J89:K89"/>
    <mergeCell ref="C90:C91"/>
    <mergeCell ref="Q90:S91"/>
    <mergeCell ref="B93:E93"/>
    <mergeCell ref="B101:F101"/>
    <mergeCell ref="L48:M48"/>
    <mergeCell ref="B50:S50"/>
    <mergeCell ref="F65:S65"/>
    <mergeCell ref="G68:M68"/>
    <mergeCell ref="Q68:S68"/>
    <mergeCell ref="L89:M89"/>
    <mergeCell ref="D90:E91"/>
    <mergeCell ref="A50:A62"/>
    <mergeCell ref="B51:E51"/>
    <mergeCell ref="F48:K48"/>
    <mergeCell ref="E36:R36"/>
    <mergeCell ref="B42:S42"/>
    <mergeCell ref="K39:O39"/>
    <mergeCell ref="G62:K62"/>
    <mergeCell ref="L62:S62"/>
    <mergeCell ref="C59:E60"/>
    <mergeCell ref="C53:F54"/>
    <mergeCell ref="G57:S57"/>
    <mergeCell ref="G59:S60"/>
    <mergeCell ref="H53:S54"/>
    <mergeCell ref="F46:K46"/>
    <mergeCell ref="L46:M46"/>
    <mergeCell ref="N46:S46"/>
    <mergeCell ref="A34:A36"/>
    <mergeCell ref="B34:D34"/>
    <mergeCell ref="B35:D35"/>
    <mergeCell ref="B36:D36"/>
    <mergeCell ref="E35:R35"/>
    <mergeCell ref="E34:R34"/>
    <mergeCell ref="E39:J39"/>
    <mergeCell ref="N48:S48"/>
    <mergeCell ref="A41:A48"/>
    <mergeCell ref="B68:E68"/>
    <mergeCell ref="E10:L10"/>
    <mergeCell ref="B10:D10"/>
    <mergeCell ref="M10:Q10"/>
    <mergeCell ref="E29:R32"/>
    <mergeCell ref="E27:R27"/>
    <mergeCell ref="E25:R25"/>
    <mergeCell ref="E23:R23"/>
    <mergeCell ref="E18:R21"/>
    <mergeCell ref="E16:R16"/>
    <mergeCell ref="E14:R14"/>
    <mergeCell ref="B25:D25"/>
    <mergeCell ref="B14:D14"/>
    <mergeCell ref="B16:D16"/>
    <mergeCell ref="B18:D18"/>
    <mergeCell ref="B26:D26"/>
    <mergeCell ref="B29:D29"/>
    <mergeCell ref="B21:D21"/>
    <mergeCell ref="B23:D23"/>
    <mergeCell ref="B28:D28"/>
    <mergeCell ref="B19:D19"/>
    <mergeCell ref="B20:D20"/>
    <mergeCell ref="O12:R12"/>
    <mergeCell ref="E12:M12"/>
    <mergeCell ref="B86:F86"/>
    <mergeCell ref="D70:D71"/>
    <mergeCell ref="Q70:S71"/>
    <mergeCell ref="C70:C71"/>
    <mergeCell ref="C83:C84"/>
    <mergeCell ref="D83:D84"/>
    <mergeCell ref="Q83:S84"/>
    <mergeCell ref="C76:C77"/>
    <mergeCell ref="D76:D77"/>
    <mergeCell ref="R73:S74"/>
    <mergeCell ref="C79:C80"/>
    <mergeCell ref="D79:D80"/>
    <mergeCell ref="Q79:S80"/>
    <mergeCell ref="B69:F69"/>
    <mergeCell ref="A91:A103"/>
    <mergeCell ref="B15:D15"/>
    <mergeCell ref="B17:D17"/>
    <mergeCell ref="B24:D24"/>
    <mergeCell ref="Q66:S66"/>
    <mergeCell ref="E33:S33"/>
    <mergeCell ref="E28:S28"/>
    <mergeCell ref="E26:S26"/>
    <mergeCell ref="E24:S24"/>
    <mergeCell ref="E22:S22"/>
    <mergeCell ref="E17:S17"/>
    <mergeCell ref="E15:S15"/>
    <mergeCell ref="B33:D33"/>
    <mergeCell ref="Q76:S77"/>
    <mergeCell ref="B82:F82"/>
    <mergeCell ref="Q82:S82"/>
    <mergeCell ref="B27:D27"/>
    <mergeCell ref="C73:C74"/>
    <mergeCell ref="D73:D74"/>
    <mergeCell ref="B52:S52"/>
    <mergeCell ref="B56:S56"/>
    <mergeCell ref="C64:E64"/>
    <mergeCell ref="A76:A90"/>
    <mergeCell ref="A63:A75"/>
    <mergeCell ref="A1:S8"/>
    <mergeCell ref="C45:E45"/>
    <mergeCell ref="C48:E48"/>
    <mergeCell ref="C43:E43"/>
    <mergeCell ref="C44:E44"/>
    <mergeCell ref="A24:A32"/>
    <mergeCell ref="A10:A15"/>
    <mergeCell ref="A16:A23"/>
    <mergeCell ref="N43:S43"/>
    <mergeCell ref="N44:S44"/>
    <mergeCell ref="N45:S45"/>
    <mergeCell ref="N47:S47"/>
    <mergeCell ref="F43:K43"/>
    <mergeCell ref="F44:K44"/>
    <mergeCell ref="F45:K45"/>
    <mergeCell ref="F47:K47"/>
    <mergeCell ref="L43:M43"/>
    <mergeCell ref="L44:M44"/>
    <mergeCell ref="K38:O38"/>
    <mergeCell ref="E38:J38"/>
    <mergeCell ref="L45:M45"/>
    <mergeCell ref="B41:S41"/>
    <mergeCell ref="B22:D22"/>
  </mergeCells>
  <dataValidations count="4">
    <dataValidation allowBlank="1" showInputMessage="1" showErrorMessage="1" prompt="objectifs scientifiques, site web dédié" sqref="E18" xr:uid="{00000000-0002-0000-0000-000000000000}"/>
    <dataValidation allowBlank="1" showErrorMessage="1" sqref="S29:S32 E29" xr:uid="{00000000-0002-0000-0000-000001000000}"/>
    <dataValidation allowBlank="1" showInputMessage="1" showErrorMessage="1" prompt="forme, humidité, dimensions, marquage, échantillons uniques, pré-traitement, réactifs, polluants…" sqref="G59:S60" xr:uid="{00000000-0002-0000-0000-000002000000}"/>
    <dataValidation allowBlank="1" showInputMessage="1" showErrorMessage="1" prompt="pesées ou micro-pesées, type d'extraction..." sqref="F65:S65" xr:uid="{00000000-0002-0000-0000-000003000000}"/>
  </dataValidations>
  <hyperlinks>
    <hyperlink ref="C44" r:id="rId1" xr:uid="{7B626AA7-3217-4B16-A0A0-38840667270F}"/>
    <hyperlink ref="C48" r:id="rId2" xr:uid="{6E4EBBAF-7F34-4A87-93B1-0BECE8C6F4F3}"/>
    <hyperlink ref="C45" r:id="rId3" xr:uid="{1B16D318-5DFC-4B83-A8A2-1D074D055976}"/>
    <hyperlink ref="C43" r:id="rId4" xr:uid="{66E459D2-F889-4CF7-8B12-ECF32F89A35A}"/>
    <hyperlink ref="E47" r:id="rId5" xr:uid="{D172EAF7-1269-4766-90F4-4221B9210055}"/>
  </hyperlinks>
  <pageMargins left="0.7" right="0.7" top="0.75" bottom="0.75" header="0.3" footer="0.3"/>
  <pageSetup paperSize="9" scale="45" orientation="portrait" r:id="rId6"/>
  <rowBreaks count="1" manualBreakCount="1">
    <brk id="48" max="20" man="1"/>
  </rowBreaks>
  <colBreaks count="1" manualBreakCount="1">
    <brk id="19" max="1048575" man="1"/>
  </colBreaks>
  <drawing r:id="rId7"/>
  <legacyDrawing r:id="rId8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9" name="Check Box 1">
              <controlPr defaultSize="0" autoFill="0" autoLine="0" autoPict="0">
                <anchor moveWithCells="1">
                  <from>
                    <xdr:col>6</xdr:col>
                    <xdr:colOff>123825</xdr:colOff>
                    <xdr:row>70</xdr:row>
                    <xdr:rowOff>0</xdr:rowOff>
                  </from>
                  <to>
                    <xdr:col>6</xdr:col>
                    <xdr:colOff>333375</xdr:colOff>
                    <xdr:row>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10" name="Check Box 2">
              <controlPr defaultSize="0" autoFill="0" autoLine="0" autoPict="0">
                <anchor moveWithCells="1">
                  <from>
                    <xdr:col>6</xdr:col>
                    <xdr:colOff>114300</xdr:colOff>
                    <xdr:row>69</xdr:row>
                    <xdr:rowOff>0</xdr:rowOff>
                  </from>
                  <to>
                    <xdr:col>6</xdr:col>
                    <xdr:colOff>314325</xdr:colOff>
                    <xdr:row>70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11" name="Drop Down 3">
              <controlPr locked="0" defaultSize="0" autoLine="0" autoPict="0" altText="IRMS ou Laser ?">
                <anchor moveWithCells="1">
                  <from>
                    <xdr:col>16</xdr:col>
                    <xdr:colOff>19050</xdr:colOff>
                    <xdr:row>72</xdr:row>
                    <xdr:rowOff>123825</xdr:rowOff>
                  </from>
                  <to>
                    <xdr:col>17</xdr:col>
                    <xdr:colOff>276225</xdr:colOff>
                    <xdr:row>73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12" name="Check Box 4">
              <controlPr defaultSize="0" autoFill="0" autoLine="0" autoPict="0">
                <anchor moveWithCells="1">
                  <from>
                    <xdr:col>8</xdr:col>
                    <xdr:colOff>114300</xdr:colOff>
                    <xdr:row>70</xdr:row>
                    <xdr:rowOff>0</xdr:rowOff>
                  </from>
                  <to>
                    <xdr:col>8</xdr:col>
                    <xdr:colOff>314325</xdr:colOff>
                    <xdr:row>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13" name="Check Box 5">
              <controlPr defaultSize="0" autoFill="0" autoLine="0" autoPict="0">
                <anchor moveWithCells="1">
                  <from>
                    <xdr:col>8</xdr:col>
                    <xdr:colOff>114300</xdr:colOff>
                    <xdr:row>69</xdr:row>
                    <xdr:rowOff>0</xdr:rowOff>
                  </from>
                  <to>
                    <xdr:col>8</xdr:col>
                    <xdr:colOff>314325</xdr:colOff>
                    <xdr:row>70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14" name="Check Box 6">
              <controlPr defaultSize="0" autoFill="0" autoLine="0" autoPict="0">
                <anchor moveWithCells="1">
                  <from>
                    <xdr:col>10</xdr:col>
                    <xdr:colOff>114300</xdr:colOff>
                    <xdr:row>70</xdr:row>
                    <xdr:rowOff>0</xdr:rowOff>
                  </from>
                  <to>
                    <xdr:col>10</xdr:col>
                    <xdr:colOff>314325</xdr:colOff>
                    <xdr:row>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5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69</xdr:row>
                    <xdr:rowOff>0</xdr:rowOff>
                  </from>
                  <to>
                    <xdr:col>10</xdr:col>
                    <xdr:colOff>314325</xdr:colOff>
                    <xdr:row>70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6" name="Check Box 8">
              <controlPr defaultSize="0" autoFill="0" autoLine="0" autoPict="0">
                <anchor moveWithCells="1">
                  <from>
                    <xdr:col>12</xdr:col>
                    <xdr:colOff>114300</xdr:colOff>
                    <xdr:row>70</xdr:row>
                    <xdr:rowOff>0</xdr:rowOff>
                  </from>
                  <to>
                    <xdr:col>12</xdr:col>
                    <xdr:colOff>314325</xdr:colOff>
                    <xdr:row>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7" name="Check Box 9">
              <controlPr defaultSize="0" autoFill="0" autoLine="0" autoPict="0">
                <anchor moveWithCells="1">
                  <from>
                    <xdr:col>12</xdr:col>
                    <xdr:colOff>114300</xdr:colOff>
                    <xdr:row>69</xdr:row>
                    <xdr:rowOff>0</xdr:rowOff>
                  </from>
                  <to>
                    <xdr:col>12</xdr:col>
                    <xdr:colOff>314325</xdr:colOff>
                    <xdr:row>70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8" name="Check Box 10">
              <controlPr defaultSize="0" autoFill="0" autoLine="0" autoPict="0">
                <anchor moveWithCells="1">
                  <from>
                    <xdr:col>8</xdr:col>
                    <xdr:colOff>114300</xdr:colOff>
                    <xdr:row>73</xdr:row>
                    <xdr:rowOff>0</xdr:rowOff>
                  </from>
                  <to>
                    <xdr:col>8</xdr:col>
                    <xdr:colOff>314325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9" name="Check Box 11">
              <controlPr defaultSize="0" autoFill="0" autoLine="0" autoPict="0">
                <anchor moveWithCells="1">
                  <from>
                    <xdr:col>8</xdr:col>
                    <xdr:colOff>114300</xdr:colOff>
                    <xdr:row>72</xdr:row>
                    <xdr:rowOff>0</xdr:rowOff>
                  </from>
                  <to>
                    <xdr:col>8</xdr:col>
                    <xdr:colOff>314325</xdr:colOff>
                    <xdr:row>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20" name="Check Box 12">
              <controlPr defaultSize="0" autoFill="0" autoLine="0" autoPict="0">
                <anchor moveWithCells="1">
                  <from>
                    <xdr:col>10</xdr:col>
                    <xdr:colOff>114300</xdr:colOff>
                    <xdr:row>73</xdr:row>
                    <xdr:rowOff>0</xdr:rowOff>
                  </from>
                  <to>
                    <xdr:col>10</xdr:col>
                    <xdr:colOff>314325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21" name="Check Box 13">
              <controlPr defaultSize="0" autoFill="0" autoLine="0" autoPict="0">
                <anchor moveWithCells="1">
                  <from>
                    <xdr:col>10</xdr:col>
                    <xdr:colOff>114300</xdr:colOff>
                    <xdr:row>72</xdr:row>
                    <xdr:rowOff>0</xdr:rowOff>
                  </from>
                  <to>
                    <xdr:col>10</xdr:col>
                    <xdr:colOff>314325</xdr:colOff>
                    <xdr:row>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22" name="Check Box 14">
              <controlPr defaultSize="0" autoFill="0" autoLine="0" autoPict="0">
                <anchor moveWithCells="1">
                  <from>
                    <xdr:col>6</xdr:col>
                    <xdr:colOff>114300</xdr:colOff>
                    <xdr:row>76</xdr:row>
                    <xdr:rowOff>0</xdr:rowOff>
                  </from>
                  <to>
                    <xdr:col>6</xdr:col>
                    <xdr:colOff>314325</xdr:colOff>
                    <xdr:row>77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23" name="Check Box 15">
              <controlPr defaultSize="0" autoFill="0" autoLine="0" autoPict="0">
                <anchor moveWithCells="1">
                  <from>
                    <xdr:col>6</xdr:col>
                    <xdr:colOff>114300</xdr:colOff>
                    <xdr:row>75</xdr:row>
                    <xdr:rowOff>0</xdr:rowOff>
                  </from>
                  <to>
                    <xdr:col>6</xdr:col>
                    <xdr:colOff>314325</xdr:colOff>
                    <xdr:row>76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24" name="Check Box 16">
              <controlPr defaultSize="0" autoFill="0" autoLine="0" autoPict="0" altText="">
                <anchor moveWithCells="1">
                  <from>
                    <xdr:col>6</xdr:col>
                    <xdr:colOff>133350</xdr:colOff>
                    <xdr:row>86</xdr:row>
                    <xdr:rowOff>85725</xdr:rowOff>
                  </from>
                  <to>
                    <xdr:col>6</xdr:col>
                    <xdr:colOff>371475</xdr:colOff>
                    <xdr:row>86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5" name="Check Box 17">
              <controlPr defaultSize="0" autoFill="0" autoLine="0" autoPict="0" altText="">
                <anchor moveWithCells="1">
                  <from>
                    <xdr:col>8</xdr:col>
                    <xdr:colOff>133350</xdr:colOff>
                    <xdr:row>86</xdr:row>
                    <xdr:rowOff>85725</xdr:rowOff>
                  </from>
                  <to>
                    <xdr:col>8</xdr:col>
                    <xdr:colOff>371475</xdr:colOff>
                    <xdr:row>86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6" name="Check Box 18">
              <controlPr defaultSize="0" autoFill="0" autoLine="0" autoPict="0" altText="">
                <anchor moveWithCells="1">
                  <from>
                    <xdr:col>10</xdr:col>
                    <xdr:colOff>133350</xdr:colOff>
                    <xdr:row>86</xdr:row>
                    <xdr:rowOff>85725</xdr:rowOff>
                  </from>
                  <to>
                    <xdr:col>10</xdr:col>
                    <xdr:colOff>371475</xdr:colOff>
                    <xdr:row>86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7" name="Check Box 19">
              <controlPr defaultSize="0" autoFill="0" autoLine="0" autoPict="0" altText="">
                <anchor moveWithCells="1">
                  <from>
                    <xdr:col>12</xdr:col>
                    <xdr:colOff>133350</xdr:colOff>
                    <xdr:row>86</xdr:row>
                    <xdr:rowOff>85725</xdr:rowOff>
                  </from>
                  <to>
                    <xdr:col>12</xdr:col>
                    <xdr:colOff>371475</xdr:colOff>
                    <xdr:row>86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8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83</xdr:row>
                    <xdr:rowOff>0</xdr:rowOff>
                  </from>
                  <to>
                    <xdr:col>6</xdr:col>
                    <xdr:colOff>314325</xdr:colOff>
                    <xdr:row>84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9" name="Check Box 21">
              <controlPr defaultSize="0" autoFill="0" autoLine="0" autoPict="0">
                <anchor moveWithCells="1">
                  <from>
                    <xdr:col>6</xdr:col>
                    <xdr:colOff>114300</xdr:colOff>
                    <xdr:row>82</xdr:row>
                    <xdr:rowOff>0</xdr:rowOff>
                  </from>
                  <to>
                    <xdr:col>6</xdr:col>
                    <xdr:colOff>314325</xdr:colOff>
                    <xdr:row>83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30" name="Check Box 22">
              <controlPr defaultSize="0" autoFill="0" autoLine="0" autoPict="0">
                <anchor moveWithCells="1">
                  <from>
                    <xdr:col>8</xdr:col>
                    <xdr:colOff>114300</xdr:colOff>
                    <xdr:row>83</xdr:row>
                    <xdr:rowOff>0</xdr:rowOff>
                  </from>
                  <to>
                    <xdr:col>8</xdr:col>
                    <xdr:colOff>314325</xdr:colOff>
                    <xdr:row>84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31" name="Check Box 23">
              <controlPr defaultSize="0" autoFill="0" autoLine="0" autoPict="0">
                <anchor moveWithCells="1">
                  <from>
                    <xdr:col>8</xdr:col>
                    <xdr:colOff>114300</xdr:colOff>
                    <xdr:row>82</xdr:row>
                    <xdr:rowOff>0</xdr:rowOff>
                  </from>
                  <to>
                    <xdr:col>8</xdr:col>
                    <xdr:colOff>314325</xdr:colOff>
                    <xdr:row>83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32" name="Check Box 25">
              <controlPr defaultSize="0" autoFill="0" autoLine="0" autoPict="0">
                <anchor moveWithCells="1">
                  <from>
                    <xdr:col>6</xdr:col>
                    <xdr:colOff>209550</xdr:colOff>
                    <xdr:row>89</xdr:row>
                    <xdr:rowOff>257175</xdr:rowOff>
                  </from>
                  <to>
                    <xdr:col>6</xdr:col>
                    <xdr:colOff>409575</xdr:colOff>
                    <xdr:row>90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33" name="Check Box 26">
              <controlPr defaultSize="0" autoFill="0" autoLine="0" autoPict="0">
                <anchor moveWithCells="1">
                  <from>
                    <xdr:col>12</xdr:col>
                    <xdr:colOff>28575</xdr:colOff>
                    <xdr:row>89</xdr:row>
                    <xdr:rowOff>276225</xdr:rowOff>
                  </from>
                  <to>
                    <xdr:col>12</xdr:col>
                    <xdr:colOff>228600</xdr:colOff>
                    <xdr:row>90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34" name="Drop Down 27">
              <controlPr locked="0" defaultSize="0" autoLine="0" autoPict="0" altText="">
                <anchor moveWithCells="1">
                  <from>
                    <xdr:col>4</xdr:col>
                    <xdr:colOff>28575</xdr:colOff>
                    <xdr:row>93</xdr:row>
                    <xdr:rowOff>152400</xdr:rowOff>
                  </from>
                  <to>
                    <xdr:col>13</xdr:col>
                    <xdr:colOff>0</xdr:colOff>
                    <xdr:row>94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5" name="Drop Down 28">
              <controlPr locked="0" defaultSize="0" autoLine="0" autoPict="0" altText="">
                <anchor moveWithCells="1">
                  <from>
                    <xdr:col>4</xdr:col>
                    <xdr:colOff>28575</xdr:colOff>
                    <xdr:row>94</xdr:row>
                    <xdr:rowOff>0</xdr:rowOff>
                  </from>
                  <to>
                    <xdr:col>13</xdr:col>
                    <xdr:colOff>0</xdr:colOff>
                    <xdr:row>95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6" name="Drop Down 29">
              <controlPr locked="0" defaultSize="0" autoLine="0" autoPict="0" altText="">
                <anchor moveWithCells="1">
                  <from>
                    <xdr:col>4</xdr:col>
                    <xdr:colOff>28575</xdr:colOff>
                    <xdr:row>95</xdr:row>
                    <xdr:rowOff>0</xdr:rowOff>
                  </from>
                  <to>
                    <xdr:col>13</xdr:col>
                    <xdr:colOff>0</xdr:colOff>
                    <xdr:row>96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7" name="Drop Down 30">
              <controlPr locked="0" defaultSize="0" autoLine="0" autoPict="0" altText="">
                <anchor moveWithCells="1">
                  <from>
                    <xdr:col>4</xdr:col>
                    <xdr:colOff>28575</xdr:colOff>
                    <xdr:row>96</xdr:row>
                    <xdr:rowOff>0</xdr:rowOff>
                  </from>
                  <to>
                    <xdr:col>13</xdr:col>
                    <xdr:colOff>0</xdr:colOff>
                    <xdr:row>97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8" name="Drop Down 31">
              <controlPr locked="0" defaultSize="0" autoLine="0" autoPict="0" altText="">
                <anchor moveWithCells="1">
                  <from>
                    <xdr:col>4</xdr:col>
                    <xdr:colOff>28575</xdr:colOff>
                    <xdr:row>97</xdr:row>
                    <xdr:rowOff>0</xdr:rowOff>
                  </from>
                  <to>
                    <xdr:col>13</xdr:col>
                    <xdr:colOff>0</xdr:colOff>
                    <xdr:row>98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9" name="Drop Down 32">
              <controlPr locked="0" defaultSize="0" autoLine="0" autoPict="0" altText="">
                <anchor moveWithCells="1">
                  <from>
                    <xdr:col>4</xdr:col>
                    <xdr:colOff>28575</xdr:colOff>
                    <xdr:row>98</xdr:row>
                    <xdr:rowOff>0</xdr:rowOff>
                  </from>
                  <to>
                    <xdr:col>13</xdr:col>
                    <xdr:colOff>0</xdr:colOff>
                    <xdr:row>99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40" name="Check Box 33">
              <controlPr defaultSize="0" autoFill="0" autoLine="0" autoPict="0">
                <anchor moveWithCells="1">
                  <from>
                    <xdr:col>10</xdr:col>
                    <xdr:colOff>0</xdr:colOff>
                    <xdr:row>89</xdr:row>
                    <xdr:rowOff>266700</xdr:rowOff>
                  </from>
                  <to>
                    <xdr:col>10</xdr:col>
                    <xdr:colOff>200025</xdr:colOff>
                    <xdr:row>90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41" name="Drop Down 35">
              <controlPr locked="0" defaultSize="0" autoLine="0" autoPict="0" altText="">
                <anchor moveWithCells="1">
                  <from>
                    <xdr:col>2</xdr:col>
                    <xdr:colOff>228600</xdr:colOff>
                    <xdr:row>102</xdr:row>
                    <xdr:rowOff>38100</xdr:rowOff>
                  </from>
                  <to>
                    <xdr:col>12</xdr:col>
                    <xdr:colOff>400050</xdr:colOff>
                    <xdr:row>103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42" name="Drop Down 36">
              <controlPr locked="0" defaultSize="0" autoLine="0" autoPict="0" altText="">
                <anchor moveWithCells="1">
                  <from>
                    <xdr:col>5</xdr:col>
                    <xdr:colOff>76200</xdr:colOff>
                    <xdr:row>63</xdr:row>
                    <xdr:rowOff>57150</xdr:rowOff>
                  </from>
                  <to>
                    <xdr:col>18</xdr:col>
                    <xdr:colOff>504825</xdr:colOff>
                    <xdr:row>63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Drop Down 41">
              <controlPr locked="0" defaultSize="0" autoLine="0" autoPict="0" altText="">
                <anchor moveWithCells="1">
                  <from>
                    <xdr:col>4</xdr:col>
                    <xdr:colOff>95250</xdr:colOff>
                    <xdr:row>61</xdr:row>
                    <xdr:rowOff>57150</xdr:rowOff>
                  </from>
                  <to>
                    <xdr:col>4</xdr:col>
                    <xdr:colOff>628650</xdr:colOff>
                    <xdr:row>61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44" name="Check Box 54">
              <controlPr defaultSize="0" autoFill="0" autoLine="0" autoPict="0">
                <anchor moveWithCells="1">
                  <from>
                    <xdr:col>8</xdr:col>
                    <xdr:colOff>114300</xdr:colOff>
                    <xdr:row>79</xdr:row>
                    <xdr:rowOff>0</xdr:rowOff>
                  </from>
                  <to>
                    <xdr:col>8</xdr:col>
                    <xdr:colOff>314325</xdr:colOff>
                    <xdr:row>80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45" name="Check Box 55">
              <controlPr defaultSize="0" autoFill="0" autoLine="0" autoPict="0">
                <anchor moveWithCells="1">
                  <from>
                    <xdr:col>8</xdr:col>
                    <xdr:colOff>114300</xdr:colOff>
                    <xdr:row>78</xdr:row>
                    <xdr:rowOff>0</xdr:rowOff>
                  </from>
                  <to>
                    <xdr:col>8</xdr:col>
                    <xdr:colOff>314325</xdr:colOff>
                    <xdr:row>79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46" name="Check Box 58">
              <controlPr defaultSize="0" autoFill="0" autoLine="0" autoPict="0">
                <anchor moveWithCells="1">
                  <from>
                    <xdr:col>6</xdr:col>
                    <xdr:colOff>123825</xdr:colOff>
                    <xdr:row>79</xdr:row>
                    <xdr:rowOff>0</xdr:rowOff>
                  </from>
                  <to>
                    <xdr:col>6</xdr:col>
                    <xdr:colOff>333375</xdr:colOff>
                    <xdr:row>80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47" name="Check Box 59">
              <controlPr defaultSize="0" autoFill="0" autoLine="0" autoPict="0">
                <anchor moveWithCells="1">
                  <from>
                    <xdr:col>6</xdr:col>
                    <xdr:colOff>114300</xdr:colOff>
                    <xdr:row>78</xdr:row>
                    <xdr:rowOff>0</xdr:rowOff>
                  </from>
                  <to>
                    <xdr:col>6</xdr:col>
                    <xdr:colOff>314325</xdr:colOff>
                    <xdr:row>78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48" name="Check Box 60">
              <controlPr defaultSize="0" autoFill="0" autoLine="0" autoPict="0">
                <anchor moveWithCells="1">
                  <from>
                    <xdr:col>8</xdr:col>
                    <xdr:colOff>114300</xdr:colOff>
                    <xdr:row>79</xdr:row>
                    <xdr:rowOff>0</xdr:rowOff>
                  </from>
                  <to>
                    <xdr:col>8</xdr:col>
                    <xdr:colOff>314325</xdr:colOff>
                    <xdr:row>80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49" name="Check Box 61">
              <controlPr defaultSize="0" autoFill="0" autoLine="0" autoPict="0">
                <anchor moveWithCells="1">
                  <from>
                    <xdr:col>8</xdr:col>
                    <xdr:colOff>114300</xdr:colOff>
                    <xdr:row>78</xdr:row>
                    <xdr:rowOff>0</xdr:rowOff>
                  </from>
                  <to>
                    <xdr:col>8</xdr:col>
                    <xdr:colOff>314325</xdr:colOff>
                    <xdr:row>78</xdr:row>
                    <xdr:rowOff>238125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1">
    <tabColor rgb="FFFFFF00"/>
  </sheetPr>
  <dimension ref="A1:EG62"/>
  <sheetViews>
    <sheetView view="pageBreakPreview" zoomScale="90" zoomScaleNormal="55" zoomScaleSheetLayoutView="90" zoomScalePageLayoutView="40" workbookViewId="0">
      <selection activeCell="F10" sqref="F10"/>
    </sheetView>
  </sheetViews>
  <sheetFormatPr baseColWidth="10" defaultRowHeight="15"/>
  <cols>
    <col min="1" max="1" width="1.5703125" style="99" customWidth="1"/>
    <col min="2" max="2" width="24.7109375" style="99" customWidth="1"/>
    <col min="3" max="3" width="10.7109375" style="99" bestFit="1" customWidth="1"/>
    <col min="4" max="4" width="24.140625" style="99" customWidth="1"/>
    <col min="5" max="5" width="11.140625" style="99" customWidth="1"/>
    <col min="6" max="6" width="7.7109375" style="99" customWidth="1"/>
    <col min="7" max="7" width="12.7109375" style="99" customWidth="1"/>
    <col min="8" max="8" width="10.7109375" style="99" customWidth="1"/>
    <col min="9" max="9" width="8.85546875" style="99" customWidth="1"/>
    <col min="10" max="10" width="14.28515625" style="99" customWidth="1"/>
    <col min="11" max="11" width="11.140625" style="99" customWidth="1"/>
    <col min="12" max="12" width="15.28515625" style="99" customWidth="1"/>
    <col min="13" max="13" width="16.28515625" style="99" customWidth="1"/>
    <col min="14" max="14" width="4.140625" style="99" customWidth="1"/>
    <col min="15" max="15" width="1.28515625" style="100" customWidth="1"/>
    <col min="16" max="137" width="11.42578125" style="109"/>
    <col min="138" max="242" width="11.42578125" style="99"/>
    <col min="243" max="243" width="1.140625" style="99" customWidth="1"/>
    <col min="244" max="244" width="14.85546875" style="99" customWidth="1"/>
    <col min="245" max="245" width="14.7109375" style="99" customWidth="1"/>
    <col min="246" max="246" width="16.28515625" style="99" customWidth="1"/>
    <col min="247" max="247" width="11.42578125" style="99"/>
    <col min="248" max="248" width="13.28515625" style="99" customWidth="1"/>
    <col min="249" max="249" width="9.28515625" style="99" bestFit="1" customWidth="1"/>
    <col min="250" max="251" width="11" style="99" customWidth="1"/>
    <col min="252" max="252" width="12.7109375" style="99" customWidth="1"/>
    <col min="253" max="253" width="5.28515625" style="99" bestFit="1" customWidth="1"/>
    <col min="254" max="254" width="11.42578125" style="99"/>
    <col min="255" max="255" width="10.7109375" style="99" customWidth="1"/>
    <col min="256" max="256" width="11.5703125" style="99" customWidth="1"/>
    <col min="257" max="257" width="1.28515625" style="99" customWidth="1"/>
    <col min="258" max="258" width="5.5703125" style="99" customWidth="1"/>
    <col min="259" max="498" width="11.42578125" style="99"/>
    <col min="499" max="499" width="1.140625" style="99" customWidth="1"/>
    <col min="500" max="500" width="14.85546875" style="99" customWidth="1"/>
    <col min="501" max="501" width="14.7109375" style="99" customWidth="1"/>
    <col min="502" max="502" width="16.28515625" style="99" customWidth="1"/>
    <col min="503" max="503" width="11.42578125" style="99"/>
    <col min="504" max="504" width="13.28515625" style="99" customWidth="1"/>
    <col min="505" max="505" width="9.28515625" style="99" bestFit="1" customWidth="1"/>
    <col min="506" max="507" width="11" style="99" customWidth="1"/>
    <col min="508" max="508" width="12.7109375" style="99" customWidth="1"/>
    <col min="509" max="509" width="5.28515625" style="99" bestFit="1" customWidth="1"/>
    <col min="510" max="510" width="11.42578125" style="99"/>
    <col min="511" max="511" width="10.7109375" style="99" customWidth="1"/>
    <col min="512" max="512" width="11.5703125" style="99" customWidth="1"/>
    <col min="513" max="513" width="1.28515625" style="99" customWidth="1"/>
    <col min="514" max="514" width="5.5703125" style="99" customWidth="1"/>
    <col min="515" max="754" width="11.42578125" style="99"/>
    <col min="755" max="755" width="1.140625" style="99" customWidth="1"/>
    <col min="756" max="756" width="14.85546875" style="99" customWidth="1"/>
    <col min="757" max="757" width="14.7109375" style="99" customWidth="1"/>
    <col min="758" max="758" width="16.28515625" style="99" customWidth="1"/>
    <col min="759" max="759" width="11.42578125" style="99"/>
    <col min="760" max="760" width="13.28515625" style="99" customWidth="1"/>
    <col min="761" max="761" width="9.28515625" style="99" bestFit="1" customWidth="1"/>
    <col min="762" max="763" width="11" style="99" customWidth="1"/>
    <col min="764" max="764" width="12.7109375" style="99" customWidth="1"/>
    <col min="765" max="765" width="5.28515625" style="99" bestFit="1" customWidth="1"/>
    <col min="766" max="766" width="11.42578125" style="99"/>
    <col min="767" max="767" width="10.7109375" style="99" customWidth="1"/>
    <col min="768" max="768" width="11.5703125" style="99" customWidth="1"/>
    <col min="769" max="769" width="1.28515625" style="99" customWidth="1"/>
    <col min="770" max="770" width="5.5703125" style="99" customWidth="1"/>
    <col min="771" max="1010" width="11.42578125" style="99"/>
    <col min="1011" max="1011" width="1.140625" style="99" customWidth="1"/>
    <col min="1012" max="1012" width="14.85546875" style="99" customWidth="1"/>
    <col min="1013" max="1013" width="14.7109375" style="99" customWidth="1"/>
    <col min="1014" max="1014" width="16.28515625" style="99" customWidth="1"/>
    <col min="1015" max="1015" width="11.42578125" style="99"/>
    <col min="1016" max="1016" width="13.28515625" style="99" customWidth="1"/>
    <col min="1017" max="1017" width="9.28515625" style="99" bestFit="1" customWidth="1"/>
    <col min="1018" max="1019" width="11" style="99" customWidth="1"/>
    <col min="1020" max="1020" width="12.7109375" style="99" customWidth="1"/>
    <col min="1021" max="1021" width="5.28515625" style="99" bestFit="1" customWidth="1"/>
    <col min="1022" max="1022" width="11.42578125" style="99"/>
    <col min="1023" max="1023" width="10.7109375" style="99" customWidth="1"/>
    <col min="1024" max="1024" width="11.5703125" style="99" customWidth="1"/>
    <col min="1025" max="1025" width="1.28515625" style="99" customWidth="1"/>
    <col min="1026" max="1026" width="5.5703125" style="99" customWidth="1"/>
    <col min="1027" max="1266" width="11.42578125" style="99"/>
    <col min="1267" max="1267" width="1.140625" style="99" customWidth="1"/>
    <col min="1268" max="1268" width="14.85546875" style="99" customWidth="1"/>
    <col min="1269" max="1269" width="14.7109375" style="99" customWidth="1"/>
    <col min="1270" max="1270" width="16.28515625" style="99" customWidth="1"/>
    <col min="1271" max="1271" width="11.42578125" style="99"/>
    <col min="1272" max="1272" width="13.28515625" style="99" customWidth="1"/>
    <col min="1273" max="1273" width="9.28515625" style="99" bestFit="1" customWidth="1"/>
    <col min="1274" max="1275" width="11" style="99" customWidth="1"/>
    <col min="1276" max="1276" width="12.7109375" style="99" customWidth="1"/>
    <col min="1277" max="1277" width="5.28515625" style="99" bestFit="1" customWidth="1"/>
    <col min="1278" max="1278" width="11.42578125" style="99"/>
    <col min="1279" max="1279" width="10.7109375" style="99" customWidth="1"/>
    <col min="1280" max="1280" width="11.5703125" style="99" customWidth="1"/>
    <col min="1281" max="1281" width="1.28515625" style="99" customWidth="1"/>
    <col min="1282" max="1282" width="5.5703125" style="99" customWidth="1"/>
    <col min="1283" max="1522" width="11.42578125" style="99"/>
    <col min="1523" max="1523" width="1.140625" style="99" customWidth="1"/>
    <col min="1524" max="1524" width="14.85546875" style="99" customWidth="1"/>
    <col min="1525" max="1525" width="14.7109375" style="99" customWidth="1"/>
    <col min="1526" max="1526" width="16.28515625" style="99" customWidth="1"/>
    <col min="1527" max="1527" width="11.42578125" style="99"/>
    <col min="1528" max="1528" width="13.28515625" style="99" customWidth="1"/>
    <col min="1529" max="1529" width="9.28515625" style="99" bestFit="1" customWidth="1"/>
    <col min="1530" max="1531" width="11" style="99" customWidth="1"/>
    <col min="1532" max="1532" width="12.7109375" style="99" customWidth="1"/>
    <col min="1533" max="1533" width="5.28515625" style="99" bestFit="1" customWidth="1"/>
    <col min="1534" max="1534" width="11.42578125" style="99"/>
    <col min="1535" max="1535" width="10.7109375" style="99" customWidth="1"/>
    <col min="1536" max="1536" width="11.5703125" style="99" customWidth="1"/>
    <col min="1537" max="1537" width="1.28515625" style="99" customWidth="1"/>
    <col min="1538" max="1538" width="5.5703125" style="99" customWidth="1"/>
    <col min="1539" max="1778" width="11.42578125" style="99"/>
    <col min="1779" max="1779" width="1.140625" style="99" customWidth="1"/>
    <col min="1780" max="1780" width="14.85546875" style="99" customWidth="1"/>
    <col min="1781" max="1781" width="14.7109375" style="99" customWidth="1"/>
    <col min="1782" max="1782" width="16.28515625" style="99" customWidth="1"/>
    <col min="1783" max="1783" width="11.42578125" style="99"/>
    <col min="1784" max="1784" width="13.28515625" style="99" customWidth="1"/>
    <col min="1785" max="1785" width="9.28515625" style="99" bestFit="1" customWidth="1"/>
    <col min="1786" max="1787" width="11" style="99" customWidth="1"/>
    <col min="1788" max="1788" width="12.7109375" style="99" customWidth="1"/>
    <col min="1789" max="1789" width="5.28515625" style="99" bestFit="1" customWidth="1"/>
    <col min="1790" max="1790" width="11.42578125" style="99"/>
    <col min="1791" max="1791" width="10.7109375" style="99" customWidth="1"/>
    <col min="1792" max="1792" width="11.5703125" style="99" customWidth="1"/>
    <col min="1793" max="1793" width="1.28515625" style="99" customWidth="1"/>
    <col min="1794" max="1794" width="5.5703125" style="99" customWidth="1"/>
    <col min="1795" max="2034" width="11.42578125" style="99"/>
    <col min="2035" max="2035" width="1.140625" style="99" customWidth="1"/>
    <col min="2036" max="2036" width="14.85546875" style="99" customWidth="1"/>
    <col min="2037" max="2037" width="14.7109375" style="99" customWidth="1"/>
    <col min="2038" max="2038" width="16.28515625" style="99" customWidth="1"/>
    <col min="2039" max="2039" width="11.42578125" style="99"/>
    <col min="2040" max="2040" width="13.28515625" style="99" customWidth="1"/>
    <col min="2041" max="2041" width="9.28515625" style="99" bestFit="1" customWidth="1"/>
    <col min="2042" max="2043" width="11" style="99" customWidth="1"/>
    <col min="2044" max="2044" width="12.7109375" style="99" customWidth="1"/>
    <col min="2045" max="2045" width="5.28515625" style="99" bestFit="1" customWidth="1"/>
    <col min="2046" max="2046" width="11.42578125" style="99"/>
    <col min="2047" max="2047" width="10.7109375" style="99" customWidth="1"/>
    <col min="2048" max="2048" width="11.5703125" style="99" customWidth="1"/>
    <col min="2049" max="2049" width="1.28515625" style="99" customWidth="1"/>
    <col min="2050" max="2050" width="5.5703125" style="99" customWidth="1"/>
    <col min="2051" max="2290" width="11.42578125" style="99"/>
    <col min="2291" max="2291" width="1.140625" style="99" customWidth="1"/>
    <col min="2292" max="2292" width="14.85546875" style="99" customWidth="1"/>
    <col min="2293" max="2293" width="14.7109375" style="99" customWidth="1"/>
    <col min="2294" max="2294" width="16.28515625" style="99" customWidth="1"/>
    <col min="2295" max="2295" width="11.42578125" style="99"/>
    <col min="2296" max="2296" width="13.28515625" style="99" customWidth="1"/>
    <col min="2297" max="2297" width="9.28515625" style="99" bestFit="1" customWidth="1"/>
    <col min="2298" max="2299" width="11" style="99" customWidth="1"/>
    <col min="2300" max="2300" width="12.7109375" style="99" customWidth="1"/>
    <col min="2301" max="2301" width="5.28515625" style="99" bestFit="1" customWidth="1"/>
    <col min="2302" max="2302" width="11.42578125" style="99"/>
    <col min="2303" max="2303" width="10.7109375" style="99" customWidth="1"/>
    <col min="2304" max="2304" width="11.5703125" style="99" customWidth="1"/>
    <col min="2305" max="2305" width="1.28515625" style="99" customWidth="1"/>
    <col min="2306" max="2306" width="5.5703125" style="99" customWidth="1"/>
    <col min="2307" max="2546" width="11.42578125" style="99"/>
    <col min="2547" max="2547" width="1.140625" style="99" customWidth="1"/>
    <col min="2548" max="2548" width="14.85546875" style="99" customWidth="1"/>
    <col min="2549" max="2549" width="14.7109375" style="99" customWidth="1"/>
    <col min="2550" max="2550" width="16.28515625" style="99" customWidth="1"/>
    <col min="2551" max="2551" width="11.42578125" style="99"/>
    <col min="2552" max="2552" width="13.28515625" style="99" customWidth="1"/>
    <col min="2553" max="2553" width="9.28515625" style="99" bestFit="1" customWidth="1"/>
    <col min="2554" max="2555" width="11" style="99" customWidth="1"/>
    <col min="2556" max="2556" width="12.7109375" style="99" customWidth="1"/>
    <col min="2557" max="2557" width="5.28515625" style="99" bestFit="1" customWidth="1"/>
    <col min="2558" max="2558" width="11.42578125" style="99"/>
    <col min="2559" max="2559" width="10.7109375" style="99" customWidth="1"/>
    <col min="2560" max="2560" width="11.5703125" style="99" customWidth="1"/>
    <col min="2561" max="2561" width="1.28515625" style="99" customWidth="1"/>
    <col min="2562" max="2562" width="5.5703125" style="99" customWidth="1"/>
    <col min="2563" max="2802" width="11.42578125" style="99"/>
    <col min="2803" max="2803" width="1.140625" style="99" customWidth="1"/>
    <col min="2804" max="2804" width="14.85546875" style="99" customWidth="1"/>
    <col min="2805" max="2805" width="14.7109375" style="99" customWidth="1"/>
    <col min="2806" max="2806" width="16.28515625" style="99" customWidth="1"/>
    <col min="2807" max="2807" width="11.42578125" style="99"/>
    <col min="2808" max="2808" width="13.28515625" style="99" customWidth="1"/>
    <col min="2809" max="2809" width="9.28515625" style="99" bestFit="1" customWidth="1"/>
    <col min="2810" max="2811" width="11" style="99" customWidth="1"/>
    <col min="2812" max="2812" width="12.7109375" style="99" customWidth="1"/>
    <col min="2813" max="2813" width="5.28515625" style="99" bestFit="1" customWidth="1"/>
    <col min="2814" max="2814" width="11.42578125" style="99"/>
    <col min="2815" max="2815" width="10.7109375" style="99" customWidth="1"/>
    <col min="2816" max="2816" width="11.5703125" style="99" customWidth="1"/>
    <col min="2817" max="2817" width="1.28515625" style="99" customWidth="1"/>
    <col min="2818" max="2818" width="5.5703125" style="99" customWidth="1"/>
    <col min="2819" max="3058" width="11.42578125" style="99"/>
    <col min="3059" max="3059" width="1.140625" style="99" customWidth="1"/>
    <col min="3060" max="3060" width="14.85546875" style="99" customWidth="1"/>
    <col min="3061" max="3061" width="14.7109375" style="99" customWidth="1"/>
    <col min="3062" max="3062" width="16.28515625" style="99" customWidth="1"/>
    <col min="3063" max="3063" width="11.42578125" style="99"/>
    <col min="3064" max="3064" width="13.28515625" style="99" customWidth="1"/>
    <col min="3065" max="3065" width="9.28515625" style="99" bestFit="1" customWidth="1"/>
    <col min="3066" max="3067" width="11" style="99" customWidth="1"/>
    <col min="3068" max="3068" width="12.7109375" style="99" customWidth="1"/>
    <col min="3069" max="3069" width="5.28515625" style="99" bestFit="1" customWidth="1"/>
    <col min="3070" max="3070" width="11.42578125" style="99"/>
    <col min="3071" max="3071" width="10.7109375" style="99" customWidth="1"/>
    <col min="3072" max="3072" width="11.5703125" style="99" customWidth="1"/>
    <col min="3073" max="3073" width="1.28515625" style="99" customWidth="1"/>
    <col min="3074" max="3074" width="5.5703125" style="99" customWidth="1"/>
    <col min="3075" max="3314" width="11.42578125" style="99"/>
    <col min="3315" max="3315" width="1.140625" style="99" customWidth="1"/>
    <col min="3316" max="3316" width="14.85546875" style="99" customWidth="1"/>
    <col min="3317" max="3317" width="14.7109375" style="99" customWidth="1"/>
    <col min="3318" max="3318" width="16.28515625" style="99" customWidth="1"/>
    <col min="3319" max="3319" width="11.42578125" style="99"/>
    <col min="3320" max="3320" width="13.28515625" style="99" customWidth="1"/>
    <col min="3321" max="3321" width="9.28515625" style="99" bestFit="1" customWidth="1"/>
    <col min="3322" max="3323" width="11" style="99" customWidth="1"/>
    <col min="3324" max="3324" width="12.7109375" style="99" customWidth="1"/>
    <col min="3325" max="3325" width="5.28515625" style="99" bestFit="1" customWidth="1"/>
    <col min="3326" max="3326" width="11.42578125" style="99"/>
    <col min="3327" max="3327" width="10.7109375" style="99" customWidth="1"/>
    <col min="3328" max="3328" width="11.5703125" style="99" customWidth="1"/>
    <col min="3329" max="3329" width="1.28515625" style="99" customWidth="1"/>
    <col min="3330" max="3330" width="5.5703125" style="99" customWidth="1"/>
    <col min="3331" max="3570" width="11.42578125" style="99"/>
    <col min="3571" max="3571" width="1.140625" style="99" customWidth="1"/>
    <col min="3572" max="3572" width="14.85546875" style="99" customWidth="1"/>
    <col min="3573" max="3573" width="14.7109375" style="99" customWidth="1"/>
    <col min="3574" max="3574" width="16.28515625" style="99" customWidth="1"/>
    <col min="3575" max="3575" width="11.42578125" style="99"/>
    <col min="3576" max="3576" width="13.28515625" style="99" customWidth="1"/>
    <col min="3577" max="3577" width="9.28515625" style="99" bestFit="1" customWidth="1"/>
    <col min="3578" max="3579" width="11" style="99" customWidth="1"/>
    <col min="3580" max="3580" width="12.7109375" style="99" customWidth="1"/>
    <col min="3581" max="3581" width="5.28515625" style="99" bestFit="1" customWidth="1"/>
    <col min="3582" max="3582" width="11.42578125" style="99"/>
    <col min="3583" max="3583" width="10.7109375" style="99" customWidth="1"/>
    <col min="3584" max="3584" width="11.5703125" style="99" customWidth="1"/>
    <col min="3585" max="3585" width="1.28515625" style="99" customWidth="1"/>
    <col min="3586" max="3586" width="5.5703125" style="99" customWidth="1"/>
    <col min="3587" max="3826" width="11.42578125" style="99"/>
    <col min="3827" max="3827" width="1.140625" style="99" customWidth="1"/>
    <col min="3828" max="3828" width="14.85546875" style="99" customWidth="1"/>
    <col min="3829" max="3829" width="14.7109375" style="99" customWidth="1"/>
    <col min="3830" max="3830" width="16.28515625" style="99" customWidth="1"/>
    <col min="3831" max="3831" width="11.42578125" style="99"/>
    <col min="3832" max="3832" width="13.28515625" style="99" customWidth="1"/>
    <col min="3833" max="3833" width="9.28515625" style="99" bestFit="1" customWidth="1"/>
    <col min="3834" max="3835" width="11" style="99" customWidth="1"/>
    <col min="3836" max="3836" width="12.7109375" style="99" customWidth="1"/>
    <col min="3837" max="3837" width="5.28515625" style="99" bestFit="1" customWidth="1"/>
    <col min="3838" max="3838" width="11.42578125" style="99"/>
    <col min="3839" max="3839" width="10.7109375" style="99" customWidth="1"/>
    <col min="3840" max="3840" width="11.5703125" style="99" customWidth="1"/>
    <col min="3841" max="3841" width="1.28515625" style="99" customWidth="1"/>
    <col min="3842" max="3842" width="5.5703125" style="99" customWidth="1"/>
    <col min="3843" max="4082" width="11.42578125" style="99"/>
    <col min="4083" max="4083" width="1.140625" style="99" customWidth="1"/>
    <col min="4084" max="4084" width="14.85546875" style="99" customWidth="1"/>
    <col min="4085" max="4085" width="14.7109375" style="99" customWidth="1"/>
    <col min="4086" max="4086" width="16.28515625" style="99" customWidth="1"/>
    <col min="4087" max="4087" width="11.42578125" style="99"/>
    <col min="4088" max="4088" width="13.28515625" style="99" customWidth="1"/>
    <col min="4089" max="4089" width="9.28515625" style="99" bestFit="1" customWidth="1"/>
    <col min="4090" max="4091" width="11" style="99" customWidth="1"/>
    <col min="4092" max="4092" width="12.7109375" style="99" customWidth="1"/>
    <col min="4093" max="4093" width="5.28515625" style="99" bestFit="1" customWidth="1"/>
    <col min="4094" max="4094" width="11.42578125" style="99"/>
    <col min="4095" max="4095" width="10.7109375" style="99" customWidth="1"/>
    <col min="4096" max="4096" width="11.5703125" style="99" customWidth="1"/>
    <col min="4097" max="4097" width="1.28515625" style="99" customWidth="1"/>
    <col min="4098" max="4098" width="5.5703125" style="99" customWidth="1"/>
    <col min="4099" max="4338" width="11.42578125" style="99"/>
    <col min="4339" max="4339" width="1.140625" style="99" customWidth="1"/>
    <col min="4340" max="4340" width="14.85546875" style="99" customWidth="1"/>
    <col min="4341" max="4341" width="14.7109375" style="99" customWidth="1"/>
    <col min="4342" max="4342" width="16.28515625" style="99" customWidth="1"/>
    <col min="4343" max="4343" width="11.42578125" style="99"/>
    <col min="4344" max="4344" width="13.28515625" style="99" customWidth="1"/>
    <col min="4345" max="4345" width="9.28515625" style="99" bestFit="1" customWidth="1"/>
    <col min="4346" max="4347" width="11" style="99" customWidth="1"/>
    <col min="4348" max="4348" width="12.7109375" style="99" customWidth="1"/>
    <col min="4349" max="4349" width="5.28515625" style="99" bestFit="1" customWidth="1"/>
    <col min="4350" max="4350" width="11.42578125" style="99"/>
    <col min="4351" max="4351" width="10.7109375" style="99" customWidth="1"/>
    <col min="4352" max="4352" width="11.5703125" style="99" customWidth="1"/>
    <col min="4353" max="4353" width="1.28515625" style="99" customWidth="1"/>
    <col min="4354" max="4354" width="5.5703125" style="99" customWidth="1"/>
    <col min="4355" max="4594" width="11.42578125" style="99"/>
    <col min="4595" max="4595" width="1.140625" style="99" customWidth="1"/>
    <col min="4596" max="4596" width="14.85546875" style="99" customWidth="1"/>
    <col min="4597" max="4597" width="14.7109375" style="99" customWidth="1"/>
    <col min="4598" max="4598" width="16.28515625" style="99" customWidth="1"/>
    <col min="4599" max="4599" width="11.42578125" style="99"/>
    <col min="4600" max="4600" width="13.28515625" style="99" customWidth="1"/>
    <col min="4601" max="4601" width="9.28515625" style="99" bestFit="1" customWidth="1"/>
    <col min="4602" max="4603" width="11" style="99" customWidth="1"/>
    <col min="4604" max="4604" width="12.7109375" style="99" customWidth="1"/>
    <col min="4605" max="4605" width="5.28515625" style="99" bestFit="1" customWidth="1"/>
    <col min="4606" max="4606" width="11.42578125" style="99"/>
    <col min="4607" max="4607" width="10.7109375" style="99" customWidth="1"/>
    <col min="4608" max="4608" width="11.5703125" style="99" customWidth="1"/>
    <col min="4609" max="4609" width="1.28515625" style="99" customWidth="1"/>
    <col min="4610" max="4610" width="5.5703125" style="99" customWidth="1"/>
    <col min="4611" max="4850" width="11.42578125" style="99"/>
    <col min="4851" max="4851" width="1.140625" style="99" customWidth="1"/>
    <col min="4852" max="4852" width="14.85546875" style="99" customWidth="1"/>
    <col min="4853" max="4853" width="14.7109375" style="99" customWidth="1"/>
    <col min="4854" max="4854" width="16.28515625" style="99" customWidth="1"/>
    <col min="4855" max="4855" width="11.42578125" style="99"/>
    <col min="4856" max="4856" width="13.28515625" style="99" customWidth="1"/>
    <col min="4857" max="4857" width="9.28515625" style="99" bestFit="1" customWidth="1"/>
    <col min="4858" max="4859" width="11" style="99" customWidth="1"/>
    <col min="4860" max="4860" width="12.7109375" style="99" customWidth="1"/>
    <col min="4861" max="4861" width="5.28515625" style="99" bestFit="1" customWidth="1"/>
    <col min="4862" max="4862" width="11.42578125" style="99"/>
    <col min="4863" max="4863" width="10.7109375" style="99" customWidth="1"/>
    <col min="4864" max="4864" width="11.5703125" style="99" customWidth="1"/>
    <col min="4865" max="4865" width="1.28515625" style="99" customWidth="1"/>
    <col min="4866" max="4866" width="5.5703125" style="99" customWidth="1"/>
    <col min="4867" max="5106" width="11.42578125" style="99"/>
    <col min="5107" max="5107" width="1.140625" style="99" customWidth="1"/>
    <col min="5108" max="5108" width="14.85546875" style="99" customWidth="1"/>
    <col min="5109" max="5109" width="14.7109375" style="99" customWidth="1"/>
    <col min="5110" max="5110" width="16.28515625" style="99" customWidth="1"/>
    <col min="5111" max="5111" width="11.42578125" style="99"/>
    <col min="5112" max="5112" width="13.28515625" style="99" customWidth="1"/>
    <col min="5113" max="5113" width="9.28515625" style="99" bestFit="1" customWidth="1"/>
    <col min="5114" max="5115" width="11" style="99" customWidth="1"/>
    <col min="5116" max="5116" width="12.7109375" style="99" customWidth="1"/>
    <col min="5117" max="5117" width="5.28515625" style="99" bestFit="1" customWidth="1"/>
    <col min="5118" max="5118" width="11.42578125" style="99"/>
    <col min="5119" max="5119" width="10.7109375" style="99" customWidth="1"/>
    <col min="5120" max="5120" width="11.5703125" style="99" customWidth="1"/>
    <col min="5121" max="5121" width="1.28515625" style="99" customWidth="1"/>
    <col min="5122" max="5122" width="5.5703125" style="99" customWidth="1"/>
    <col min="5123" max="5362" width="11.42578125" style="99"/>
    <col min="5363" max="5363" width="1.140625" style="99" customWidth="1"/>
    <col min="5364" max="5364" width="14.85546875" style="99" customWidth="1"/>
    <col min="5365" max="5365" width="14.7109375" style="99" customWidth="1"/>
    <col min="5366" max="5366" width="16.28515625" style="99" customWidth="1"/>
    <col min="5367" max="5367" width="11.42578125" style="99"/>
    <col min="5368" max="5368" width="13.28515625" style="99" customWidth="1"/>
    <col min="5369" max="5369" width="9.28515625" style="99" bestFit="1" customWidth="1"/>
    <col min="5370" max="5371" width="11" style="99" customWidth="1"/>
    <col min="5372" max="5372" width="12.7109375" style="99" customWidth="1"/>
    <col min="5373" max="5373" width="5.28515625" style="99" bestFit="1" customWidth="1"/>
    <col min="5374" max="5374" width="11.42578125" style="99"/>
    <col min="5375" max="5375" width="10.7109375" style="99" customWidth="1"/>
    <col min="5376" max="5376" width="11.5703125" style="99" customWidth="1"/>
    <col min="5377" max="5377" width="1.28515625" style="99" customWidth="1"/>
    <col min="5378" max="5378" width="5.5703125" style="99" customWidth="1"/>
    <col min="5379" max="5618" width="11.42578125" style="99"/>
    <col min="5619" max="5619" width="1.140625" style="99" customWidth="1"/>
    <col min="5620" max="5620" width="14.85546875" style="99" customWidth="1"/>
    <col min="5621" max="5621" width="14.7109375" style="99" customWidth="1"/>
    <col min="5622" max="5622" width="16.28515625" style="99" customWidth="1"/>
    <col min="5623" max="5623" width="11.42578125" style="99"/>
    <col min="5624" max="5624" width="13.28515625" style="99" customWidth="1"/>
    <col min="5625" max="5625" width="9.28515625" style="99" bestFit="1" customWidth="1"/>
    <col min="5626" max="5627" width="11" style="99" customWidth="1"/>
    <col min="5628" max="5628" width="12.7109375" style="99" customWidth="1"/>
    <col min="5629" max="5629" width="5.28515625" style="99" bestFit="1" customWidth="1"/>
    <col min="5630" max="5630" width="11.42578125" style="99"/>
    <col min="5631" max="5631" width="10.7109375" style="99" customWidth="1"/>
    <col min="5632" max="5632" width="11.5703125" style="99" customWidth="1"/>
    <col min="5633" max="5633" width="1.28515625" style="99" customWidth="1"/>
    <col min="5634" max="5634" width="5.5703125" style="99" customWidth="1"/>
    <col min="5635" max="5874" width="11.42578125" style="99"/>
    <col min="5875" max="5875" width="1.140625" style="99" customWidth="1"/>
    <col min="5876" max="5876" width="14.85546875" style="99" customWidth="1"/>
    <col min="5877" max="5877" width="14.7109375" style="99" customWidth="1"/>
    <col min="5878" max="5878" width="16.28515625" style="99" customWidth="1"/>
    <col min="5879" max="5879" width="11.42578125" style="99"/>
    <col min="5880" max="5880" width="13.28515625" style="99" customWidth="1"/>
    <col min="5881" max="5881" width="9.28515625" style="99" bestFit="1" customWidth="1"/>
    <col min="5882" max="5883" width="11" style="99" customWidth="1"/>
    <col min="5884" max="5884" width="12.7109375" style="99" customWidth="1"/>
    <col min="5885" max="5885" width="5.28515625" style="99" bestFit="1" customWidth="1"/>
    <col min="5886" max="5886" width="11.42578125" style="99"/>
    <col min="5887" max="5887" width="10.7109375" style="99" customWidth="1"/>
    <col min="5888" max="5888" width="11.5703125" style="99" customWidth="1"/>
    <col min="5889" max="5889" width="1.28515625" style="99" customWidth="1"/>
    <col min="5890" max="5890" width="5.5703125" style="99" customWidth="1"/>
    <col min="5891" max="6130" width="11.42578125" style="99"/>
    <col min="6131" max="6131" width="1.140625" style="99" customWidth="1"/>
    <col min="6132" max="6132" width="14.85546875" style="99" customWidth="1"/>
    <col min="6133" max="6133" width="14.7109375" style="99" customWidth="1"/>
    <col min="6134" max="6134" width="16.28515625" style="99" customWidth="1"/>
    <col min="6135" max="6135" width="11.42578125" style="99"/>
    <col min="6136" max="6136" width="13.28515625" style="99" customWidth="1"/>
    <col min="6137" max="6137" width="9.28515625" style="99" bestFit="1" customWidth="1"/>
    <col min="6138" max="6139" width="11" style="99" customWidth="1"/>
    <col min="6140" max="6140" width="12.7109375" style="99" customWidth="1"/>
    <col min="6141" max="6141" width="5.28515625" style="99" bestFit="1" customWidth="1"/>
    <col min="6142" max="6142" width="11.42578125" style="99"/>
    <col min="6143" max="6143" width="10.7109375" style="99" customWidth="1"/>
    <col min="6144" max="6144" width="11.5703125" style="99" customWidth="1"/>
    <col min="6145" max="6145" width="1.28515625" style="99" customWidth="1"/>
    <col min="6146" max="6146" width="5.5703125" style="99" customWidth="1"/>
    <col min="6147" max="6386" width="11.42578125" style="99"/>
    <col min="6387" max="6387" width="1.140625" style="99" customWidth="1"/>
    <col min="6388" max="6388" width="14.85546875" style="99" customWidth="1"/>
    <col min="6389" max="6389" width="14.7109375" style="99" customWidth="1"/>
    <col min="6390" max="6390" width="16.28515625" style="99" customWidth="1"/>
    <col min="6391" max="6391" width="11.42578125" style="99"/>
    <col min="6392" max="6392" width="13.28515625" style="99" customWidth="1"/>
    <col min="6393" max="6393" width="9.28515625" style="99" bestFit="1" customWidth="1"/>
    <col min="6394" max="6395" width="11" style="99" customWidth="1"/>
    <col min="6396" max="6396" width="12.7109375" style="99" customWidth="1"/>
    <col min="6397" max="6397" width="5.28515625" style="99" bestFit="1" customWidth="1"/>
    <col min="6398" max="6398" width="11.42578125" style="99"/>
    <col min="6399" max="6399" width="10.7109375" style="99" customWidth="1"/>
    <col min="6400" max="6400" width="11.5703125" style="99" customWidth="1"/>
    <col min="6401" max="6401" width="1.28515625" style="99" customWidth="1"/>
    <col min="6402" max="6402" width="5.5703125" style="99" customWidth="1"/>
    <col min="6403" max="6642" width="11.42578125" style="99"/>
    <col min="6643" max="6643" width="1.140625" style="99" customWidth="1"/>
    <col min="6644" max="6644" width="14.85546875" style="99" customWidth="1"/>
    <col min="6645" max="6645" width="14.7109375" style="99" customWidth="1"/>
    <col min="6646" max="6646" width="16.28515625" style="99" customWidth="1"/>
    <col min="6647" max="6647" width="11.42578125" style="99"/>
    <col min="6648" max="6648" width="13.28515625" style="99" customWidth="1"/>
    <col min="6649" max="6649" width="9.28515625" style="99" bestFit="1" customWidth="1"/>
    <col min="6650" max="6651" width="11" style="99" customWidth="1"/>
    <col min="6652" max="6652" width="12.7109375" style="99" customWidth="1"/>
    <col min="6653" max="6653" width="5.28515625" style="99" bestFit="1" customWidth="1"/>
    <col min="6654" max="6654" width="11.42578125" style="99"/>
    <col min="6655" max="6655" width="10.7109375" style="99" customWidth="1"/>
    <col min="6656" max="6656" width="11.5703125" style="99" customWidth="1"/>
    <col min="6657" max="6657" width="1.28515625" style="99" customWidth="1"/>
    <col min="6658" max="6658" width="5.5703125" style="99" customWidth="1"/>
    <col min="6659" max="6898" width="11.42578125" style="99"/>
    <col min="6899" max="6899" width="1.140625" style="99" customWidth="1"/>
    <col min="6900" max="6900" width="14.85546875" style="99" customWidth="1"/>
    <col min="6901" max="6901" width="14.7109375" style="99" customWidth="1"/>
    <col min="6902" max="6902" width="16.28515625" style="99" customWidth="1"/>
    <col min="6903" max="6903" width="11.42578125" style="99"/>
    <col min="6904" max="6904" width="13.28515625" style="99" customWidth="1"/>
    <col min="6905" max="6905" width="9.28515625" style="99" bestFit="1" customWidth="1"/>
    <col min="6906" max="6907" width="11" style="99" customWidth="1"/>
    <col min="6908" max="6908" width="12.7109375" style="99" customWidth="1"/>
    <col min="6909" max="6909" width="5.28515625" style="99" bestFit="1" customWidth="1"/>
    <col min="6910" max="6910" width="11.42578125" style="99"/>
    <col min="6911" max="6911" width="10.7109375" style="99" customWidth="1"/>
    <col min="6912" max="6912" width="11.5703125" style="99" customWidth="1"/>
    <col min="6913" max="6913" width="1.28515625" style="99" customWidth="1"/>
    <col min="6914" max="6914" width="5.5703125" style="99" customWidth="1"/>
    <col min="6915" max="7154" width="11.42578125" style="99"/>
    <col min="7155" max="7155" width="1.140625" style="99" customWidth="1"/>
    <col min="7156" max="7156" width="14.85546875" style="99" customWidth="1"/>
    <col min="7157" max="7157" width="14.7109375" style="99" customWidth="1"/>
    <col min="7158" max="7158" width="16.28515625" style="99" customWidth="1"/>
    <col min="7159" max="7159" width="11.42578125" style="99"/>
    <col min="7160" max="7160" width="13.28515625" style="99" customWidth="1"/>
    <col min="7161" max="7161" width="9.28515625" style="99" bestFit="1" customWidth="1"/>
    <col min="7162" max="7163" width="11" style="99" customWidth="1"/>
    <col min="7164" max="7164" width="12.7109375" style="99" customWidth="1"/>
    <col min="7165" max="7165" width="5.28515625" style="99" bestFit="1" customWidth="1"/>
    <col min="7166" max="7166" width="11.42578125" style="99"/>
    <col min="7167" max="7167" width="10.7109375" style="99" customWidth="1"/>
    <col min="7168" max="7168" width="11.5703125" style="99" customWidth="1"/>
    <col min="7169" max="7169" width="1.28515625" style="99" customWidth="1"/>
    <col min="7170" max="7170" width="5.5703125" style="99" customWidth="1"/>
    <col min="7171" max="7410" width="11.42578125" style="99"/>
    <col min="7411" max="7411" width="1.140625" style="99" customWidth="1"/>
    <col min="7412" max="7412" width="14.85546875" style="99" customWidth="1"/>
    <col min="7413" max="7413" width="14.7109375" style="99" customWidth="1"/>
    <col min="7414" max="7414" width="16.28515625" style="99" customWidth="1"/>
    <col min="7415" max="7415" width="11.42578125" style="99"/>
    <col min="7416" max="7416" width="13.28515625" style="99" customWidth="1"/>
    <col min="7417" max="7417" width="9.28515625" style="99" bestFit="1" customWidth="1"/>
    <col min="7418" max="7419" width="11" style="99" customWidth="1"/>
    <col min="7420" max="7420" width="12.7109375" style="99" customWidth="1"/>
    <col min="7421" max="7421" width="5.28515625" style="99" bestFit="1" customWidth="1"/>
    <col min="7422" max="7422" width="11.42578125" style="99"/>
    <col min="7423" max="7423" width="10.7109375" style="99" customWidth="1"/>
    <col min="7424" max="7424" width="11.5703125" style="99" customWidth="1"/>
    <col min="7425" max="7425" width="1.28515625" style="99" customWidth="1"/>
    <col min="7426" max="7426" width="5.5703125" style="99" customWidth="1"/>
    <col min="7427" max="7666" width="11.42578125" style="99"/>
    <col min="7667" max="7667" width="1.140625" style="99" customWidth="1"/>
    <col min="7668" max="7668" width="14.85546875" style="99" customWidth="1"/>
    <col min="7669" max="7669" width="14.7109375" style="99" customWidth="1"/>
    <col min="7670" max="7670" width="16.28515625" style="99" customWidth="1"/>
    <col min="7671" max="7671" width="11.42578125" style="99"/>
    <col min="7672" max="7672" width="13.28515625" style="99" customWidth="1"/>
    <col min="7673" max="7673" width="9.28515625" style="99" bestFit="1" customWidth="1"/>
    <col min="7674" max="7675" width="11" style="99" customWidth="1"/>
    <col min="7676" max="7676" width="12.7109375" style="99" customWidth="1"/>
    <col min="7677" max="7677" width="5.28515625" style="99" bestFit="1" customWidth="1"/>
    <col min="7678" max="7678" width="11.42578125" style="99"/>
    <col min="7679" max="7679" width="10.7109375" style="99" customWidth="1"/>
    <col min="7680" max="7680" width="11.5703125" style="99" customWidth="1"/>
    <col min="7681" max="7681" width="1.28515625" style="99" customWidth="1"/>
    <col min="7682" max="7682" width="5.5703125" style="99" customWidth="1"/>
    <col min="7683" max="7922" width="11.42578125" style="99"/>
    <col min="7923" max="7923" width="1.140625" style="99" customWidth="1"/>
    <col min="7924" max="7924" width="14.85546875" style="99" customWidth="1"/>
    <col min="7925" max="7925" width="14.7109375" style="99" customWidth="1"/>
    <col min="7926" max="7926" width="16.28515625" style="99" customWidth="1"/>
    <col min="7927" max="7927" width="11.42578125" style="99"/>
    <col min="7928" max="7928" width="13.28515625" style="99" customWidth="1"/>
    <col min="7929" max="7929" width="9.28515625" style="99" bestFit="1" customWidth="1"/>
    <col min="7930" max="7931" width="11" style="99" customWidth="1"/>
    <col min="7932" max="7932" width="12.7109375" style="99" customWidth="1"/>
    <col min="7933" max="7933" width="5.28515625" style="99" bestFit="1" customWidth="1"/>
    <col min="7934" max="7934" width="11.42578125" style="99"/>
    <col min="7935" max="7935" width="10.7109375" style="99" customWidth="1"/>
    <col min="7936" max="7936" width="11.5703125" style="99" customWidth="1"/>
    <col min="7937" max="7937" width="1.28515625" style="99" customWidth="1"/>
    <col min="7938" max="7938" width="5.5703125" style="99" customWidth="1"/>
    <col min="7939" max="8178" width="11.42578125" style="99"/>
    <col min="8179" max="8179" width="1.140625" style="99" customWidth="1"/>
    <col min="8180" max="8180" width="14.85546875" style="99" customWidth="1"/>
    <col min="8181" max="8181" width="14.7109375" style="99" customWidth="1"/>
    <col min="8182" max="8182" width="16.28515625" style="99" customWidth="1"/>
    <col min="8183" max="8183" width="11.42578125" style="99"/>
    <col min="8184" max="8184" width="13.28515625" style="99" customWidth="1"/>
    <col min="8185" max="8185" width="9.28515625" style="99" bestFit="1" customWidth="1"/>
    <col min="8186" max="8187" width="11" style="99" customWidth="1"/>
    <col min="8188" max="8188" width="12.7109375" style="99" customWidth="1"/>
    <col min="8189" max="8189" width="5.28515625" style="99" bestFit="1" customWidth="1"/>
    <col min="8190" max="8190" width="11.42578125" style="99"/>
    <col min="8191" max="8191" width="10.7109375" style="99" customWidth="1"/>
    <col min="8192" max="8192" width="11.5703125" style="99" customWidth="1"/>
    <col min="8193" max="8193" width="1.28515625" style="99" customWidth="1"/>
    <col min="8194" max="8194" width="5.5703125" style="99" customWidth="1"/>
    <col min="8195" max="8434" width="11.42578125" style="99"/>
    <col min="8435" max="8435" width="1.140625" style="99" customWidth="1"/>
    <col min="8436" max="8436" width="14.85546875" style="99" customWidth="1"/>
    <col min="8437" max="8437" width="14.7109375" style="99" customWidth="1"/>
    <col min="8438" max="8438" width="16.28515625" style="99" customWidth="1"/>
    <col min="8439" max="8439" width="11.42578125" style="99"/>
    <col min="8440" max="8440" width="13.28515625" style="99" customWidth="1"/>
    <col min="8441" max="8441" width="9.28515625" style="99" bestFit="1" customWidth="1"/>
    <col min="8442" max="8443" width="11" style="99" customWidth="1"/>
    <col min="8444" max="8444" width="12.7109375" style="99" customWidth="1"/>
    <col min="8445" max="8445" width="5.28515625" style="99" bestFit="1" customWidth="1"/>
    <col min="8446" max="8446" width="11.42578125" style="99"/>
    <col min="8447" max="8447" width="10.7109375" style="99" customWidth="1"/>
    <col min="8448" max="8448" width="11.5703125" style="99" customWidth="1"/>
    <col min="8449" max="8449" width="1.28515625" style="99" customWidth="1"/>
    <col min="8450" max="8450" width="5.5703125" style="99" customWidth="1"/>
    <col min="8451" max="8690" width="11.42578125" style="99"/>
    <col min="8691" max="8691" width="1.140625" style="99" customWidth="1"/>
    <col min="8692" max="8692" width="14.85546875" style="99" customWidth="1"/>
    <col min="8693" max="8693" width="14.7109375" style="99" customWidth="1"/>
    <col min="8694" max="8694" width="16.28515625" style="99" customWidth="1"/>
    <col min="8695" max="8695" width="11.42578125" style="99"/>
    <col min="8696" max="8696" width="13.28515625" style="99" customWidth="1"/>
    <col min="8697" max="8697" width="9.28515625" style="99" bestFit="1" customWidth="1"/>
    <col min="8698" max="8699" width="11" style="99" customWidth="1"/>
    <col min="8700" max="8700" width="12.7109375" style="99" customWidth="1"/>
    <col min="8701" max="8701" width="5.28515625" style="99" bestFit="1" customWidth="1"/>
    <col min="8702" max="8702" width="11.42578125" style="99"/>
    <col min="8703" max="8703" width="10.7109375" style="99" customWidth="1"/>
    <col min="8704" max="8704" width="11.5703125" style="99" customWidth="1"/>
    <col min="8705" max="8705" width="1.28515625" style="99" customWidth="1"/>
    <col min="8706" max="8706" width="5.5703125" style="99" customWidth="1"/>
    <col min="8707" max="8946" width="11.42578125" style="99"/>
    <col min="8947" max="8947" width="1.140625" style="99" customWidth="1"/>
    <col min="8948" max="8948" width="14.85546875" style="99" customWidth="1"/>
    <col min="8949" max="8949" width="14.7109375" style="99" customWidth="1"/>
    <col min="8950" max="8950" width="16.28515625" style="99" customWidth="1"/>
    <col min="8951" max="8951" width="11.42578125" style="99"/>
    <col min="8952" max="8952" width="13.28515625" style="99" customWidth="1"/>
    <col min="8953" max="8953" width="9.28515625" style="99" bestFit="1" customWidth="1"/>
    <col min="8954" max="8955" width="11" style="99" customWidth="1"/>
    <col min="8956" max="8956" width="12.7109375" style="99" customWidth="1"/>
    <col min="8957" max="8957" width="5.28515625" style="99" bestFit="1" customWidth="1"/>
    <col min="8958" max="8958" width="11.42578125" style="99"/>
    <col min="8959" max="8959" width="10.7109375" style="99" customWidth="1"/>
    <col min="8960" max="8960" width="11.5703125" style="99" customWidth="1"/>
    <col min="8961" max="8961" width="1.28515625" style="99" customWidth="1"/>
    <col min="8962" max="8962" width="5.5703125" style="99" customWidth="1"/>
    <col min="8963" max="9202" width="11.42578125" style="99"/>
    <col min="9203" max="9203" width="1.140625" style="99" customWidth="1"/>
    <col min="9204" max="9204" width="14.85546875" style="99" customWidth="1"/>
    <col min="9205" max="9205" width="14.7109375" style="99" customWidth="1"/>
    <col min="9206" max="9206" width="16.28515625" style="99" customWidth="1"/>
    <col min="9207" max="9207" width="11.42578125" style="99"/>
    <col min="9208" max="9208" width="13.28515625" style="99" customWidth="1"/>
    <col min="9209" max="9209" width="9.28515625" style="99" bestFit="1" customWidth="1"/>
    <col min="9210" max="9211" width="11" style="99" customWidth="1"/>
    <col min="9212" max="9212" width="12.7109375" style="99" customWidth="1"/>
    <col min="9213" max="9213" width="5.28515625" style="99" bestFit="1" customWidth="1"/>
    <col min="9214" max="9214" width="11.42578125" style="99"/>
    <col min="9215" max="9215" width="10.7109375" style="99" customWidth="1"/>
    <col min="9216" max="9216" width="11.5703125" style="99" customWidth="1"/>
    <col min="9217" max="9217" width="1.28515625" style="99" customWidth="1"/>
    <col min="9218" max="9218" width="5.5703125" style="99" customWidth="1"/>
    <col min="9219" max="9458" width="11.42578125" style="99"/>
    <col min="9459" max="9459" width="1.140625" style="99" customWidth="1"/>
    <col min="9460" max="9460" width="14.85546875" style="99" customWidth="1"/>
    <col min="9461" max="9461" width="14.7109375" style="99" customWidth="1"/>
    <col min="9462" max="9462" width="16.28515625" style="99" customWidth="1"/>
    <col min="9463" max="9463" width="11.42578125" style="99"/>
    <col min="9464" max="9464" width="13.28515625" style="99" customWidth="1"/>
    <col min="9465" max="9465" width="9.28515625" style="99" bestFit="1" customWidth="1"/>
    <col min="9466" max="9467" width="11" style="99" customWidth="1"/>
    <col min="9468" max="9468" width="12.7109375" style="99" customWidth="1"/>
    <col min="9469" max="9469" width="5.28515625" style="99" bestFit="1" customWidth="1"/>
    <col min="9470" max="9470" width="11.42578125" style="99"/>
    <col min="9471" max="9471" width="10.7109375" style="99" customWidth="1"/>
    <col min="9472" max="9472" width="11.5703125" style="99" customWidth="1"/>
    <col min="9473" max="9473" width="1.28515625" style="99" customWidth="1"/>
    <col min="9474" max="9474" width="5.5703125" style="99" customWidth="1"/>
    <col min="9475" max="9714" width="11.42578125" style="99"/>
    <col min="9715" max="9715" width="1.140625" style="99" customWidth="1"/>
    <col min="9716" max="9716" width="14.85546875" style="99" customWidth="1"/>
    <col min="9717" max="9717" width="14.7109375" style="99" customWidth="1"/>
    <col min="9718" max="9718" width="16.28515625" style="99" customWidth="1"/>
    <col min="9719" max="9719" width="11.42578125" style="99"/>
    <col min="9720" max="9720" width="13.28515625" style="99" customWidth="1"/>
    <col min="9721" max="9721" width="9.28515625" style="99" bestFit="1" customWidth="1"/>
    <col min="9722" max="9723" width="11" style="99" customWidth="1"/>
    <col min="9724" max="9724" width="12.7109375" style="99" customWidth="1"/>
    <col min="9725" max="9725" width="5.28515625" style="99" bestFit="1" customWidth="1"/>
    <col min="9726" max="9726" width="11.42578125" style="99"/>
    <col min="9727" max="9727" width="10.7109375" style="99" customWidth="1"/>
    <col min="9728" max="9728" width="11.5703125" style="99" customWidth="1"/>
    <col min="9729" max="9729" width="1.28515625" style="99" customWidth="1"/>
    <col min="9730" max="9730" width="5.5703125" style="99" customWidth="1"/>
    <col min="9731" max="9970" width="11.42578125" style="99"/>
    <col min="9971" max="9971" width="1.140625" style="99" customWidth="1"/>
    <col min="9972" max="9972" width="14.85546875" style="99" customWidth="1"/>
    <col min="9973" max="9973" width="14.7109375" style="99" customWidth="1"/>
    <col min="9974" max="9974" width="16.28515625" style="99" customWidth="1"/>
    <col min="9975" max="9975" width="11.42578125" style="99"/>
    <col min="9976" max="9976" width="13.28515625" style="99" customWidth="1"/>
    <col min="9977" max="9977" width="9.28515625" style="99" bestFit="1" customWidth="1"/>
    <col min="9978" max="9979" width="11" style="99" customWidth="1"/>
    <col min="9980" max="9980" width="12.7109375" style="99" customWidth="1"/>
    <col min="9981" max="9981" width="5.28515625" style="99" bestFit="1" customWidth="1"/>
    <col min="9982" max="9982" width="11.42578125" style="99"/>
    <col min="9983" max="9983" width="10.7109375" style="99" customWidth="1"/>
    <col min="9984" max="9984" width="11.5703125" style="99" customWidth="1"/>
    <col min="9985" max="9985" width="1.28515625" style="99" customWidth="1"/>
    <col min="9986" max="9986" width="5.5703125" style="99" customWidth="1"/>
    <col min="9987" max="10226" width="11.42578125" style="99"/>
    <col min="10227" max="10227" width="1.140625" style="99" customWidth="1"/>
    <col min="10228" max="10228" width="14.85546875" style="99" customWidth="1"/>
    <col min="10229" max="10229" width="14.7109375" style="99" customWidth="1"/>
    <col min="10230" max="10230" width="16.28515625" style="99" customWidth="1"/>
    <col min="10231" max="10231" width="11.42578125" style="99"/>
    <col min="10232" max="10232" width="13.28515625" style="99" customWidth="1"/>
    <col min="10233" max="10233" width="9.28515625" style="99" bestFit="1" customWidth="1"/>
    <col min="10234" max="10235" width="11" style="99" customWidth="1"/>
    <col min="10236" max="10236" width="12.7109375" style="99" customWidth="1"/>
    <col min="10237" max="10237" width="5.28515625" style="99" bestFit="1" customWidth="1"/>
    <col min="10238" max="10238" width="11.42578125" style="99"/>
    <col min="10239" max="10239" width="10.7109375" style="99" customWidth="1"/>
    <col min="10240" max="10240" width="11.5703125" style="99" customWidth="1"/>
    <col min="10241" max="10241" width="1.28515625" style="99" customWidth="1"/>
    <col min="10242" max="10242" width="5.5703125" style="99" customWidth="1"/>
    <col min="10243" max="10482" width="11.42578125" style="99"/>
    <col min="10483" max="10483" width="1.140625" style="99" customWidth="1"/>
    <col min="10484" max="10484" width="14.85546875" style="99" customWidth="1"/>
    <col min="10485" max="10485" width="14.7109375" style="99" customWidth="1"/>
    <col min="10486" max="10486" width="16.28515625" style="99" customWidth="1"/>
    <col min="10487" max="10487" width="11.42578125" style="99"/>
    <col min="10488" max="10488" width="13.28515625" style="99" customWidth="1"/>
    <col min="10489" max="10489" width="9.28515625" style="99" bestFit="1" customWidth="1"/>
    <col min="10490" max="10491" width="11" style="99" customWidth="1"/>
    <col min="10492" max="10492" width="12.7109375" style="99" customWidth="1"/>
    <col min="10493" max="10493" width="5.28515625" style="99" bestFit="1" customWidth="1"/>
    <col min="10494" max="10494" width="11.42578125" style="99"/>
    <col min="10495" max="10495" width="10.7109375" style="99" customWidth="1"/>
    <col min="10496" max="10496" width="11.5703125" style="99" customWidth="1"/>
    <col min="10497" max="10497" width="1.28515625" style="99" customWidth="1"/>
    <col min="10498" max="10498" width="5.5703125" style="99" customWidth="1"/>
    <col min="10499" max="10738" width="11.42578125" style="99"/>
    <col min="10739" max="10739" width="1.140625" style="99" customWidth="1"/>
    <col min="10740" max="10740" width="14.85546875" style="99" customWidth="1"/>
    <col min="10741" max="10741" width="14.7109375" style="99" customWidth="1"/>
    <col min="10742" max="10742" width="16.28515625" style="99" customWidth="1"/>
    <col min="10743" max="10743" width="11.42578125" style="99"/>
    <col min="10744" max="10744" width="13.28515625" style="99" customWidth="1"/>
    <col min="10745" max="10745" width="9.28515625" style="99" bestFit="1" customWidth="1"/>
    <col min="10746" max="10747" width="11" style="99" customWidth="1"/>
    <col min="10748" max="10748" width="12.7109375" style="99" customWidth="1"/>
    <col min="10749" max="10749" width="5.28515625" style="99" bestFit="1" customWidth="1"/>
    <col min="10750" max="10750" width="11.42578125" style="99"/>
    <col min="10751" max="10751" width="10.7109375" style="99" customWidth="1"/>
    <col min="10752" max="10752" width="11.5703125" style="99" customWidth="1"/>
    <col min="10753" max="10753" width="1.28515625" style="99" customWidth="1"/>
    <col min="10754" max="10754" width="5.5703125" style="99" customWidth="1"/>
    <col min="10755" max="10994" width="11.42578125" style="99"/>
    <col min="10995" max="10995" width="1.140625" style="99" customWidth="1"/>
    <col min="10996" max="10996" width="14.85546875" style="99" customWidth="1"/>
    <col min="10997" max="10997" width="14.7109375" style="99" customWidth="1"/>
    <col min="10998" max="10998" width="16.28515625" style="99" customWidth="1"/>
    <col min="10999" max="10999" width="11.42578125" style="99"/>
    <col min="11000" max="11000" width="13.28515625" style="99" customWidth="1"/>
    <col min="11001" max="11001" width="9.28515625" style="99" bestFit="1" customWidth="1"/>
    <col min="11002" max="11003" width="11" style="99" customWidth="1"/>
    <col min="11004" max="11004" width="12.7109375" style="99" customWidth="1"/>
    <col min="11005" max="11005" width="5.28515625" style="99" bestFit="1" customWidth="1"/>
    <col min="11006" max="11006" width="11.42578125" style="99"/>
    <col min="11007" max="11007" width="10.7109375" style="99" customWidth="1"/>
    <col min="11008" max="11008" width="11.5703125" style="99" customWidth="1"/>
    <col min="11009" max="11009" width="1.28515625" style="99" customWidth="1"/>
    <col min="11010" max="11010" width="5.5703125" style="99" customWidth="1"/>
    <col min="11011" max="11250" width="11.42578125" style="99"/>
    <col min="11251" max="11251" width="1.140625" style="99" customWidth="1"/>
    <col min="11252" max="11252" width="14.85546875" style="99" customWidth="1"/>
    <col min="11253" max="11253" width="14.7109375" style="99" customWidth="1"/>
    <col min="11254" max="11254" width="16.28515625" style="99" customWidth="1"/>
    <col min="11255" max="11255" width="11.42578125" style="99"/>
    <col min="11256" max="11256" width="13.28515625" style="99" customWidth="1"/>
    <col min="11257" max="11257" width="9.28515625" style="99" bestFit="1" customWidth="1"/>
    <col min="11258" max="11259" width="11" style="99" customWidth="1"/>
    <col min="11260" max="11260" width="12.7109375" style="99" customWidth="1"/>
    <col min="11261" max="11261" width="5.28515625" style="99" bestFit="1" customWidth="1"/>
    <col min="11262" max="11262" width="11.42578125" style="99"/>
    <col min="11263" max="11263" width="10.7109375" style="99" customWidth="1"/>
    <col min="11264" max="11264" width="11.5703125" style="99" customWidth="1"/>
    <col min="11265" max="11265" width="1.28515625" style="99" customWidth="1"/>
    <col min="11266" max="11266" width="5.5703125" style="99" customWidth="1"/>
    <col min="11267" max="11506" width="11.42578125" style="99"/>
    <col min="11507" max="11507" width="1.140625" style="99" customWidth="1"/>
    <col min="11508" max="11508" width="14.85546875" style="99" customWidth="1"/>
    <col min="11509" max="11509" width="14.7109375" style="99" customWidth="1"/>
    <col min="11510" max="11510" width="16.28515625" style="99" customWidth="1"/>
    <col min="11511" max="11511" width="11.42578125" style="99"/>
    <col min="11512" max="11512" width="13.28515625" style="99" customWidth="1"/>
    <col min="11513" max="11513" width="9.28515625" style="99" bestFit="1" customWidth="1"/>
    <col min="11514" max="11515" width="11" style="99" customWidth="1"/>
    <col min="11516" max="11516" width="12.7109375" style="99" customWidth="1"/>
    <col min="11517" max="11517" width="5.28515625" style="99" bestFit="1" customWidth="1"/>
    <col min="11518" max="11518" width="11.42578125" style="99"/>
    <col min="11519" max="11519" width="10.7109375" style="99" customWidth="1"/>
    <col min="11520" max="11520" width="11.5703125" style="99" customWidth="1"/>
    <col min="11521" max="11521" width="1.28515625" style="99" customWidth="1"/>
    <col min="11522" max="11522" width="5.5703125" style="99" customWidth="1"/>
    <col min="11523" max="11762" width="11.42578125" style="99"/>
    <col min="11763" max="11763" width="1.140625" style="99" customWidth="1"/>
    <col min="11764" max="11764" width="14.85546875" style="99" customWidth="1"/>
    <col min="11765" max="11765" width="14.7109375" style="99" customWidth="1"/>
    <col min="11766" max="11766" width="16.28515625" style="99" customWidth="1"/>
    <col min="11767" max="11767" width="11.42578125" style="99"/>
    <col min="11768" max="11768" width="13.28515625" style="99" customWidth="1"/>
    <col min="11769" max="11769" width="9.28515625" style="99" bestFit="1" customWidth="1"/>
    <col min="11770" max="11771" width="11" style="99" customWidth="1"/>
    <col min="11772" max="11772" width="12.7109375" style="99" customWidth="1"/>
    <col min="11773" max="11773" width="5.28515625" style="99" bestFit="1" customWidth="1"/>
    <col min="11774" max="11774" width="11.42578125" style="99"/>
    <col min="11775" max="11775" width="10.7109375" style="99" customWidth="1"/>
    <col min="11776" max="11776" width="11.5703125" style="99" customWidth="1"/>
    <col min="11777" max="11777" width="1.28515625" style="99" customWidth="1"/>
    <col min="11778" max="11778" width="5.5703125" style="99" customWidth="1"/>
    <col min="11779" max="12018" width="11.42578125" style="99"/>
    <col min="12019" max="12019" width="1.140625" style="99" customWidth="1"/>
    <col min="12020" max="12020" width="14.85546875" style="99" customWidth="1"/>
    <col min="12021" max="12021" width="14.7109375" style="99" customWidth="1"/>
    <col min="12022" max="12022" width="16.28515625" style="99" customWidth="1"/>
    <col min="12023" max="12023" width="11.42578125" style="99"/>
    <col min="12024" max="12024" width="13.28515625" style="99" customWidth="1"/>
    <col min="12025" max="12025" width="9.28515625" style="99" bestFit="1" customWidth="1"/>
    <col min="12026" max="12027" width="11" style="99" customWidth="1"/>
    <col min="12028" max="12028" width="12.7109375" style="99" customWidth="1"/>
    <col min="12029" max="12029" width="5.28515625" style="99" bestFit="1" customWidth="1"/>
    <col min="12030" max="12030" width="11.42578125" style="99"/>
    <col min="12031" max="12031" width="10.7109375" style="99" customWidth="1"/>
    <col min="12032" max="12032" width="11.5703125" style="99" customWidth="1"/>
    <col min="12033" max="12033" width="1.28515625" style="99" customWidth="1"/>
    <col min="12034" max="12034" width="5.5703125" style="99" customWidth="1"/>
    <col min="12035" max="12274" width="11.42578125" style="99"/>
    <col min="12275" max="12275" width="1.140625" style="99" customWidth="1"/>
    <col min="12276" max="12276" width="14.85546875" style="99" customWidth="1"/>
    <col min="12277" max="12277" width="14.7109375" style="99" customWidth="1"/>
    <col min="12278" max="12278" width="16.28515625" style="99" customWidth="1"/>
    <col min="12279" max="12279" width="11.42578125" style="99"/>
    <col min="12280" max="12280" width="13.28515625" style="99" customWidth="1"/>
    <col min="12281" max="12281" width="9.28515625" style="99" bestFit="1" customWidth="1"/>
    <col min="12282" max="12283" width="11" style="99" customWidth="1"/>
    <col min="12284" max="12284" width="12.7109375" style="99" customWidth="1"/>
    <col min="12285" max="12285" width="5.28515625" style="99" bestFit="1" customWidth="1"/>
    <col min="12286" max="12286" width="11.42578125" style="99"/>
    <col min="12287" max="12287" width="10.7109375" style="99" customWidth="1"/>
    <col min="12288" max="12288" width="11.5703125" style="99" customWidth="1"/>
    <col min="12289" max="12289" width="1.28515625" style="99" customWidth="1"/>
    <col min="12290" max="12290" width="5.5703125" style="99" customWidth="1"/>
    <col min="12291" max="12530" width="11.42578125" style="99"/>
    <col min="12531" max="12531" width="1.140625" style="99" customWidth="1"/>
    <col min="12532" max="12532" width="14.85546875" style="99" customWidth="1"/>
    <col min="12533" max="12533" width="14.7109375" style="99" customWidth="1"/>
    <col min="12534" max="12534" width="16.28515625" style="99" customWidth="1"/>
    <col min="12535" max="12535" width="11.42578125" style="99"/>
    <col min="12536" max="12536" width="13.28515625" style="99" customWidth="1"/>
    <col min="12537" max="12537" width="9.28515625" style="99" bestFit="1" customWidth="1"/>
    <col min="12538" max="12539" width="11" style="99" customWidth="1"/>
    <col min="12540" max="12540" width="12.7109375" style="99" customWidth="1"/>
    <col min="12541" max="12541" width="5.28515625" style="99" bestFit="1" customWidth="1"/>
    <col min="12542" max="12542" width="11.42578125" style="99"/>
    <col min="12543" max="12543" width="10.7109375" style="99" customWidth="1"/>
    <col min="12544" max="12544" width="11.5703125" style="99" customWidth="1"/>
    <col min="12545" max="12545" width="1.28515625" style="99" customWidth="1"/>
    <col min="12546" max="12546" width="5.5703125" style="99" customWidth="1"/>
    <col min="12547" max="12786" width="11.42578125" style="99"/>
    <col min="12787" max="12787" width="1.140625" style="99" customWidth="1"/>
    <col min="12788" max="12788" width="14.85546875" style="99" customWidth="1"/>
    <col min="12789" max="12789" width="14.7109375" style="99" customWidth="1"/>
    <col min="12790" max="12790" width="16.28515625" style="99" customWidth="1"/>
    <col min="12791" max="12791" width="11.42578125" style="99"/>
    <col min="12792" max="12792" width="13.28515625" style="99" customWidth="1"/>
    <col min="12793" max="12793" width="9.28515625" style="99" bestFit="1" customWidth="1"/>
    <col min="12794" max="12795" width="11" style="99" customWidth="1"/>
    <col min="12796" max="12796" width="12.7109375" style="99" customWidth="1"/>
    <col min="12797" max="12797" width="5.28515625" style="99" bestFit="1" customWidth="1"/>
    <col min="12798" max="12798" width="11.42578125" style="99"/>
    <col min="12799" max="12799" width="10.7109375" style="99" customWidth="1"/>
    <col min="12800" max="12800" width="11.5703125" style="99" customWidth="1"/>
    <col min="12801" max="12801" width="1.28515625" style="99" customWidth="1"/>
    <col min="12802" max="12802" width="5.5703125" style="99" customWidth="1"/>
    <col min="12803" max="13042" width="11.42578125" style="99"/>
    <col min="13043" max="13043" width="1.140625" style="99" customWidth="1"/>
    <col min="13044" max="13044" width="14.85546875" style="99" customWidth="1"/>
    <col min="13045" max="13045" width="14.7109375" style="99" customWidth="1"/>
    <col min="13046" max="13046" width="16.28515625" style="99" customWidth="1"/>
    <col min="13047" max="13047" width="11.42578125" style="99"/>
    <col min="13048" max="13048" width="13.28515625" style="99" customWidth="1"/>
    <col min="13049" max="13049" width="9.28515625" style="99" bestFit="1" customWidth="1"/>
    <col min="13050" max="13051" width="11" style="99" customWidth="1"/>
    <col min="13052" max="13052" width="12.7109375" style="99" customWidth="1"/>
    <col min="13053" max="13053" width="5.28515625" style="99" bestFit="1" customWidth="1"/>
    <col min="13054" max="13054" width="11.42578125" style="99"/>
    <col min="13055" max="13055" width="10.7109375" style="99" customWidth="1"/>
    <col min="13056" max="13056" width="11.5703125" style="99" customWidth="1"/>
    <col min="13057" max="13057" width="1.28515625" style="99" customWidth="1"/>
    <col min="13058" max="13058" width="5.5703125" style="99" customWidth="1"/>
    <col min="13059" max="13298" width="11.42578125" style="99"/>
    <col min="13299" max="13299" width="1.140625" style="99" customWidth="1"/>
    <col min="13300" max="13300" width="14.85546875" style="99" customWidth="1"/>
    <col min="13301" max="13301" width="14.7109375" style="99" customWidth="1"/>
    <col min="13302" max="13302" width="16.28515625" style="99" customWidth="1"/>
    <col min="13303" max="13303" width="11.42578125" style="99"/>
    <col min="13304" max="13304" width="13.28515625" style="99" customWidth="1"/>
    <col min="13305" max="13305" width="9.28515625" style="99" bestFit="1" customWidth="1"/>
    <col min="13306" max="13307" width="11" style="99" customWidth="1"/>
    <col min="13308" max="13308" width="12.7109375" style="99" customWidth="1"/>
    <col min="13309" max="13309" width="5.28515625" style="99" bestFit="1" customWidth="1"/>
    <col min="13310" max="13310" width="11.42578125" style="99"/>
    <col min="13311" max="13311" width="10.7109375" style="99" customWidth="1"/>
    <col min="13312" max="13312" width="11.5703125" style="99" customWidth="1"/>
    <col min="13313" max="13313" width="1.28515625" style="99" customWidth="1"/>
    <col min="13314" max="13314" width="5.5703125" style="99" customWidth="1"/>
    <col min="13315" max="13554" width="11.42578125" style="99"/>
    <col min="13555" max="13555" width="1.140625" style="99" customWidth="1"/>
    <col min="13556" max="13556" width="14.85546875" style="99" customWidth="1"/>
    <col min="13557" max="13557" width="14.7109375" style="99" customWidth="1"/>
    <col min="13558" max="13558" width="16.28515625" style="99" customWidth="1"/>
    <col min="13559" max="13559" width="11.42578125" style="99"/>
    <col min="13560" max="13560" width="13.28515625" style="99" customWidth="1"/>
    <col min="13561" max="13561" width="9.28515625" style="99" bestFit="1" customWidth="1"/>
    <col min="13562" max="13563" width="11" style="99" customWidth="1"/>
    <col min="13564" max="13564" width="12.7109375" style="99" customWidth="1"/>
    <col min="13565" max="13565" width="5.28515625" style="99" bestFit="1" customWidth="1"/>
    <col min="13566" max="13566" width="11.42578125" style="99"/>
    <col min="13567" max="13567" width="10.7109375" style="99" customWidth="1"/>
    <col min="13568" max="13568" width="11.5703125" style="99" customWidth="1"/>
    <col min="13569" max="13569" width="1.28515625" style="99" customWidth="1"/>
    <col min="13570" max="13570" width="5.5703125" style="99" customWidth="1"/>
    <col min="13571" max="13810" width="11.42578125" style="99"/>
    <col min="13811" max="13811" width="1.140625" style="99" customWidth="1"/>
    <col min="13812" max="13812" width="14.85546875" style="99" customWidth="1"/>
    <col min="13813" max="13813" width="14.7109375" style="99" customWidth="1"/>
    <col min="13814" max="13814" width="16.28515625" style="99" customWidth="1"/>
    <col min="13815" max="13815" width="11.42578125" style="99"/>
    <col min="13816" max="13816" width="13.28515625" style="99" customWidth="1"/>
    <col min="13817" max="13817" width="9.28515625" style="99" bestFit="1" customWidth="1"/>
    <col min="13818" max="13819" width="11" style="99" customWidth="1"/>
    <col min="13820" max="13820" width="12.7109375" style="99" customWidth="1"/>
    <col min="13821" max="13821" width="5.28515625" style="99" bestFit="1" customWidth="1"/>
    <col min="13822" max="13822" width="11.42578125" style="99"/>
    <col min="13823" max="13823" width="10.7109375" style="99" customWidth="1"/>
    <col min="13824" max="13824" width="11.5703125" style="99" customWidth="1"/>
    <col min="13825" max="13825" width="1.28515625" style="99" customWidth="1"/>
    <col min="13826" max="13826" width="5.5703125" style="99" customWidth="1"/>
    <col min="13827" max="14066" width="11.42578125" style="99"/>
    <col min="14067" max="14067" width="1.140625" style="99" customWidth="1"/>
    <col min="14068" max="14068" width="14.85546875" style="99" customWidth="1"/>
    <col min="14069" max="14069" width="14.7109375" style="99" customWidth="1"/>
    <col min="14070" max="14070" width="16.28515625" style="99" customWidth="1"/>
    <col min="14071" max="14071" width="11.42578125" style="99"/>
    <col min="14072" max="14072" width="13.28515625" style="99" customWidth="1"/>
    <col min="14073" max="14073" width="9.28515625" style="99" bestFit="1" customWidth="1"/>
    <col min="14074" max="14075" width="11" style="99" customWidth="1"/>
    <col min="14076" max="14076" width="12.7109375" style="99" customWidth="1"/>
    <col min="14077" max="14077" width="5.28515625" style="99" bestFit="1" customWidth="1"/>
    <col min="14078" max="14078" width="11.42578125" style="99"/>
    <col min="14079" max="14079" width="10.7109375" style="99" customWidth="1"/>
    <col min="14080" max="14080" width="11.5703125" style="99" customWidth="1"/>
    <col min="14081" max="14081" width="1.28515625" style="99" customWidth="1"/>
    <col min="14082" max="14082" width="5.5703125" style="99" customWidth="1"/>
    <col min="14083" max="14322" width="11.42578125" style="99"/>
    <col min="14323" max="14323" width="1.140625" style="99" customWidth="1"/>
    <col min="14324" max="14324" width="14.85546875" style="99" customWidth="1"/>
    <col min="14325" max="14325" width="14.7109375" style="99" customWidth="1"/>
    <col min="14326" max="14326" width="16.28515625" style="99" customWidth="1"/>
    <col min="14327" max="14327" width="11.42578125" style="99"/>
    <col min="14328" max="14328" width="13.28515625" style="99" customWidth="1"/>
    <col min="14329" max="14329" width="9.28515625" style="99" bestFit="1" customWidth="1"/>
    <col min="14330" max="14331" width="11" style="99" customWidth="1"/>
    <col min="14332" max="14332" width="12.7109375" style="99" customWidth="1"/>
    <col min="14333" max="14333" width="5.28515625" style="99" bestFit="1" customWidth="1"/>
    <col min="14334" max="14334" width="11.42578125" style="99"/>
    <col min="14335" max="14335" width="10.7109375" style="99" customWidth="1"/>
    <col min="14336" max="14336" width="11.5703125" style="99" customWidth="1"/>
    <col min="14337" max="14337" width="1.28515625" style="99" customWidth="1"/>
    <col min="14338" max="14338" width="5.5703125" style="99" customWidth="1"/>
    <col min="14339" max="14578" width="11.42578125" style="99"/>
    <col min="14579" max="14579" width="1.140625" style="99" customWidth="1"/>
    <col min="14580" max="14580" width="14.85546875" style="99" customWidth="1"/>
    <col min="14581" max="14581" width="14.7109375" style="99" customWidth="1"/>
    <col min="14582" max="14582" width="16.28515625" style="99" customWidth="1"/>
    <col min="14583" max="14583" width="11.42578125" style="99"/>
    <col min="14584" max="14584" width="13.28515625" style="99" customWidth="1"/>
    <col min="14585" max="14585" width="9.28515625" style="99" bestFit="1" customWidth="1"/>
    <col min="14586" max="14587" width="11" style="99" customWidth="1"/>
    <col min="14588" max="14588" width="12.7109375" style="99" customWidth="1"/>
    <col min="14589" max="14589" width="5.28515625" style="99" bestFit="1" customWidth="1"/>
    <col min="14590" max="14590" width="11.42578125" style="99"/>
    <col min="14591" max="14591" width="10.7109375" style="99" customWidth="1"/>
    <col min="14592" max="14592" width="11.5703125" style="99" customWidth="1"/>
    <col min="14593" max="14593" width="1.28515625" style="99" customWidth="1"/>
    <col min="14594" max="14594" width="5.5703125" style="99" customWidth="1"/>
    <col min="14595" max="14834" width="11.42578125" style="99"/>
    <col min="14835" max="14835" width="1.140625" style="99" customWidth="1"/>
    <col min="14836" max="14836" width="14.85546875" style="99" customWidth="1"/>
    <col min="14837" max="14837" width="14.7109375" style="99" customWidth="1"/>
    <col min="14838" max="14838" width="16.28515625" style="99" customWidth="1"/>
    <col min="14839" max="14839" width="11.42578125" style="99"/>
    <col min="14840" max="14840" width="13.28515625" style="99" customWidth="1"/>
    <col min="14841" max="14841" width="9.28515625" style="99" bestFit="1" customWidth="1"/>
    <col min="14842" max="14843" width="11" style="99" customWidth="1"/>
    <col min="14844" max="14844" width="12.7109375" style="99" customWidth="1"/>
    <col min="14845" max="14845" width="5.28515625" style="99" bestFit="1" customWidth="1"/>
    <col min="14846" max="14846" width="11.42578125" style="99"/>
    <col min="14847" max="14847" width="10.7109375" style="99" customWidth="1"/>
    <col min="14848" max="14848" width="11.5703125" style="99" customWidth="1"/>
    <col min="14849" max="14849" width="1.28515625" style="99" customWidth="1"/>
    <col min="14850" max="14850" width="5.5703125" style="99" customWidth="1"/>
    <col min="14851" max="15090" width="11.42578125" style="99"/>
    <col min="15091" max="15091" width="1.140625" style="99" customWidth="1"/>
    <col min="15092" max="15092" width="14.85546875" style="99" customWidth="1"/>
    <col min="15093" max="15093" width="14.7109375" style="99" customWidth="1"/>
    <col min="15094" max="15094" width="16.28515625" style="99" customWidth="1"/>
    <col min="15095" max="15095" width="11.42578125" style="99"/>
    <col min="15096" max="15096" width="13.28515625" style="99" customWidth="1"/>
    <col min="15097" max="15097" width="9.28515625" style="99" bestFit="1" customWidth="1"/>
    <col min="15098" max="15099" width="11" style="99" customWidth="1"/>
    <col min="15100" max="15100" width="12.7109375" style="99" customWidth="1"/>
    <col min="15101" max="15101" width="5.28515625" style="99" bestFit="1" customWidth="1"/>
    <col min="15102" max="15102" width="11.42578125" style="99"/>
    <col min="15103" max="15103" width="10.7109375" style="99" customWidth="1"/>
    <col min="15104" max="15104" width="11.5703125" style="99" customWidth="1"/>
    <col min="15105" max="15105" width="1.28515625" style="99" customWidth="1"/>
    <col min="15106" max="15106" width="5.5703125" style="99" customWidth="1"/>
    <col min="15107" max="15346" width="11.42578125" style="99"/>
    <col min="15347" max="15347" width="1.140625" style="99" customWidth="1"/>
    <col min="15348" max="15348" width="14.85546875" style="99" customWidth="1"/>
    <col min="15349" max="15349" width="14.7109375" style="99" customWidth="1"/>
    <col min="15350" max="15350" width="16.28515625" style="99" customWidth="1"/>
    <col min="15351" max="15351" width="11.42578125" style="99"/>
    <col min="15352" max="15352" width="13.28515625" style="99" customWidth="1"/>
    <col min="15353" max="15353" width="9.28515625" style="99" bestFit="1" customWidth="1"/>
    <col min="15354" max="15355" width="11" style="99" customWidth="1"/>
    <col min="15356" max="15356" width="12.7109375" style="99" customWidth="1"/>
    <col min="15357" max="15357" width="5.28515625" style="99" bestFit="1" customWidth="1"/>
    <col min="15358" max="15358" width="11.42578125" style="99"/>
    <col min="15359" max="15359" width="10.7109375" style="99" customWidth="1"/>
    <col min="15360" max="15360" width="11.5703125" style="99" customWidth="1"/>
    <col min="15361" max="15361" width="1.28515625" style="99" customWidth="1"/>
    <col min="15362" max="15362" width="5.5703125" style="99" customWidth="1"/>
    <col min="15363" max="15602" width="11.42578125" style="99"/>
    <col min="15603" max="15603" width="1.140625" style="99" customWidth="1"/>
    <col min="15604" max="15604" width="14.85546875" style="99" customWidth="1"/>
    <col min="15605" max="15605" width="14.7109375" style="99" customWidth="1"/>
    <col min="15606" max="15606" width="16.28515625" style="99" customWidth="1"/>
    <col min="15607" max="15607" width="11.42578125" style="99"/>
    <col min="15608" max="15608" width="13.28515625" style="99" customWidth="1"/>
    <col min="15609" max="15609" width="9.28515625" style="99" bestFit="1" customWidth="1"/>
    <col min="15610" max="15611" width="11" style="99" customWidth="1"/>
    <col min="15612" max="15612" width="12.7109375" style="99" customWidth="1"/>
    <col min="15613" max="15613" width="5.28515625" style="99" bestFit="1" customWidth="1"/>
    <col min="15614" max="15614" width="11.42578125" style="99"/>
    <col min="15615" max="15615" width="10.7109375" style="99" customWidth="1"/>
    <col min="15616" max="15616" width="11.5703125" style="99" customWidth="1"/>
    <col min="15617" max="15617" width="1.28515625" style="99" customWidth="1"/>
    <col min="15618" max="15618" width="5.5703125" style="99" customWidth="1"/>
    <col min="15619" max="15858" width="11.42578125" style="99"/>
    <col min="15859" max="15859" width="1.140625" style="99" customWidth="1"/>
    <col min="15860" max="15860" width="14.85546875" style="99" customWidth="1"/>
    <col min="15861" max="15861" width="14.7109375" style="99" customWidth="1"/>
    <col min="15862" max="15862" width="16.28515625" style="99" customWidth="1"/>
    <col min="15863" max="15863" width="11.42578125" style="99"/>
    <col min="15864" max="15864" width="13.28515625" style="99" customWidth="1"/>
    <col min="15865" max="15865" width="9.28515625" style="99" bestFit="1" customWidth="1"/>
    <col min="15866" max="15867" width="11" style="99" customWidth="1"/>
    <col min="15868" max="15868" width="12.7109375" style="99" customWidth="1"/>
    <col min="15869" max="15869" width="5.28515625" style="99" bestFit="1" customWidth="1"/>
    <col min="15870" max="15870" width="11.42578125" style="99"/>
    <col min="15871" max="15871" width="10.7109375" style="99" customWidth="1"/>
    <col min="15872" max="15872" width="11.5703125" style="99" customWidth="1"/>
    <col min="15873" max="15873" width="1.28515625" style="99" customWidth="1"/>
    <col min="15874" max="15874" width="5.5703125" style="99" customWidth="1"/>
    <col min="15875" max="16114" width="11.42578125" style="99"/>
    <col min="16115" max="16115" width="1.140625" style="99" customWidth="1"/>
    <col min="16116" max="16116" width="14.85546875" style="99" customWidth="1"/>
    <col min="16117" max="16117" width="14.7109375" style="99" customWidth="1"/>
    <col min="16118" max="16118" width="16.28515625" style="99" customWidth="1"/>
    <col min="16119" max="16119" width="11.42578125" style="99"/>
    <col min="16120" max="16120" width="13.28515625" style="99" customWidth="1"/>
    <col min="16121" max="16121" width="9.28515625" style="99" bestFit="1" customWidth="1"/>
    <col min="16122" max="16123" width="11" style="99" customWidth="1"/>
    <col min="16124" max="16124" width="12.7109375" style="99" customWidth="1"/>
    <col min="16125" max="16125" width="5.28515625" style="99" bestFit="1" customWidth="1"/>
    <col min="16126" max="16126" width="11.42578125" style="99"/>
    <col min="16127" max="16127" width="10.7109375" style="99" customWidth="1"/>
    <col min="16128" max="16128" width="11.5703125" style="99" customWidth="1"/>
    <col min="16129" max="16129" width="1.28515625" style="99" customWidth="1"/>
    <col min="16130" max="16130" width="5.5703125" style="99" customWidth="1"/>
    <col min="16131" max="16382" width="11.42578125" style="99"/>
    <col min="16383" max="16384" width="11.42578125" style="99" customWidth="1"/>
  </cols>
  <sheetData>
    <row r="1" spans="1:137" ht="30.6" customHeight="1">
      <c r="A1" s="109"/>
      <c r="B1" s="109"/>
    </row>
    <row r="2" spans="1:137" s="100" customFormat="1" ht="19.149999999999999" customHeight="1">
      <c r="A2" s="110"/>
      <c r="B2" s="183"/>
      <c r="C2" s="183"/>
      <c r="D2" s="183"/>
      <c r="E2" s="183"/>
      <c r="F2" s="183"/>
      <c r="G2" s="183"/>
      <c r="H2" s="184"/>
      <c r="I2" s="334" t="s">
        <v>108</v>
      </c>
      <c r="J2" s="334"/>
      <c r="K2" s="329"/>
      <c r="L2" s="329"/>
      <c r="M2" s="329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  <c r="AG2" s="110"/>
      <c r="AH2" s="110"/>
      <c r="AI2" s="110"/>
      <c r="AJ2" s="110"/>
      <c r="AK2" s="110"/>
      <c r="AL2" s="110"/>
      <c r="AM2" s="110"/>
      <c r="AN2" s="110"/>
      <c r="AO2" s="110"/>
      <c r="AP2" s="110"/>
      <c r="AQ2" s="110"/>
      <c r="AR2" s="110"/>
      <c r="AS2" s="110"/>
      <c r="AT2" s="110"/>
      <c r="AU2" s="110"/>
      <c r="AV2" s="110"/>
      <c r="AW2" s="110"/>
      <c r="AX2" s="110"/>
      <c r="AY2" s="110"/>
      <c r="AZ2" s="110"/>
      <c r="BA2" s="110"/>
      <c r="BB2" s="110"/>
      <c r="BC2" s="110"/>
      <c r="BD2" s="110"/>
      <c r="BE2" s="110"/>
      <c r="BF2" s="110"/>
      <c r="BG2" s="110"/>
      <c r="BH2" s="110"/>
      <c r="BI2" s="110"/>
      <c r="BJ2" s="110"/>
      <c r="BK2" s="110"/>
      <c r="BL2" s="110"/>
      <c r="BM2" s="110"/>
      <c r="BN2" s="110"/>
      <c r="BO2" s="110"/>
      <c r="BP2" s="110"/>
      <c r="BQ2" s="110"/>
      <c r="BR2" s="110"/>
      <c r="BS2" s="110"/>
      <c r="BT2" s="110"/>
      <c r="BU2" s="110"/>
      <c r="BV2" s="110"/>
      <c r="BW2" s="110"/>
      <c r="BX2" s="110"/>
      <c r="BY2" s="110"/>
      <c r="BZ2" s="110"/>
      <c r="CA2" s="110"/>
      <c r="CB2" s="110"/>
      <c r="CC2" s="110"/>
      <c r="CD2" s="110"/>
      <c r="CE2" s="110"/>
      <c r="CF2" s="110"/>
      <c r="CG2" s="110"/>
      <c r="CH2" s="110"/>
      <c r="CI2" s="110"/>
      <c r="CJ2" s="110"/>
      <c r="CK2" s="110"/>
      <c r="CL2" s="110"/>
      <c r="CM2" s="110"/>
      <c r="CN2" s="110"/>
      <c r="CO2" s="110"/>
      <c r="CP2" s="110"/>
      <c r="CQ2" s="110"/>
      <c r="CR2" s="110"/>
      <c r="CS2" s="110"/>
      <c r="CT2" s="110"/>
      <c r="CU2" s="110"/>
      <c r="CV2" s="110"/>
      <c r="CW2" s="110"/>
      <c r="CX2" s="110"/>
      <c r="CY2" s="110"/>
      <c r="CZ2" s="110"/>
      <c r="DA2" s="110"/>
      <c r="DB2" s="110"/>
      <c r="DC2" s="110"/>
      <c r="DD2" s="110"/>
      <c r="DE2" s="110"/>
      <c r="DF2" s="110"/>
      <c r="DG2" s="110"/>
      <c r="DH2" s="110"/>
      <c r="DI2" s="110"/>
      <c r="DJ2" s="110"/>
      <c r="DK2" s="110"/>
      <c r="DL2" s="110"/>
      <c r="DM2" s="110"/>
      <c r="DN2" s="110"/>
      <c r="DO2" s="110"/>
      <c r="DP2" s="110"/>
      <c r="DQ2" s="110"/>
      <c r="DR2" s="110"/>
      <c r="DS2" s="110"/>
      <c r="DT2" s="110"/>
      <c r="DU2" s="110"/>
      <c r="DV2" s="110"/>
      <c r="DW2" s="110"/>
      <c r="DX2" s="110"/>
      <c r="DY2" s="110"/>
      <c r="DZ2" s="110"/>
      <c r="EA2" s="110"/>
      <c r="EB2" s="110"/>
      <c r="EC2" s="110"/>
      <c r="ED2" s="110"/>
      <c r="EE2" s="110"/>
      <c r="EF2" s="110"/>
      <c r="EG2" s="110"/>
    </row>
    <row r="3" spans="1:137" ht="19.149999999999999" customHeight="1">
      <c r="A3" s="110"/>
      <c r="B3" s="185"/>
      <c r="C3" s="185"/>
      <c r="D3" s="186"/>
      <c r="E3" s="186"/>
      <c r="F3" s="134"/>
      <c r="G3" s="134"/>
      <c r="H3" s="184"/>
      <c r="I3" s="334"/>
      <c r="J3" s="334"/>
      <c r="K3" s="329"/>
      <c r="L3" s="329"/>
      <c r="M3" s="329"/>
      <c r="N3" s="100"/>
    </row>
    <row r="4" spans="1:137" ht="7.9" customHeight="1">
      <c r="A4" s="110"/>
      <c r="B4" s="134"/>
      <c r="C4" s="134"/>
      <c r="D4" s="134"/>
      <c r="E4" s="134"/>
      <c r="F4" s="134"/>
      <c r="G4" s="134"/>
      <c r="H4" s="187"/>
      <c r="I4" s="187"/>
      <c r="J4" s="187"/>
      <c r="K4" s="187"/>
      <c r="L4" s="187"/>
      <c r="M4" s="187"/>
      <c r="N4" s="100"/>
    </row>
    <row r="5" spans="1:137" ht="19.149999999999999" customHeight="1">
      <c r="A5" s="110"/>
      <c r="B5" s="134"/>
      <c r="C5" s="134"/>
      <c r="D5" s="134"/>
      <c r="E5" s="134"/>
      <c r="F5" s="134"/>
      <c r="G5" s="134"/>
      <c r="H5" s="187"/>
      <c r="I5" s="184"/>
      <c r="J5" s="184"/>
      <c r="K5" s="188" t="s">
        <v>61</v>
      </c>
      <c r="L5" s="332"/>
      <c r="M5" s="332"/>
      <c r="N5" s="100"/>
    </row>
    <row r="6" spans="1:137" ht="19.149999999999999" customHeight="1">
      <c r="A6" s="110"/>
      <c r="B6" s="134"/>
      <c r="C6" s="187"/>
      <c r="D6" s="187"/>
      <c r="E6" s="187"/>
      <c r="F6" s="187"/>
      <c r="G6" s="187"/>
      <c r="H6" s="187"/>
      <c r="I6" s="187"/>
      <c r="J6" s="184"/>
      <c r="K6" s="188" t="s">
        <v>110</v>
      </c>
      <c r="L6" s="333"/>
      <c r="M6" s="333"/>
      <c r="N6" s="100"/>
    </row>
    <row r="7" spans="1:137" ht="7.9" customHeight="1">
      <c r="A7" s="100"/>
      <c r="B7" s="187"/>
      <c r="C7" s="187"/>
      <c r="D7" s="187"/>
      <c r="E7" s="187"/>
      <c r="F7" s="184"/>
      <c r="G7" s="184"/>
      <c r="H7" s="187"/>
      <c r="I7" s="187"/>
      <c r="J7" s="187"/>
      <c r="K7" s="187"/>
      <c r="L7" s="187"/>
      <c r="M7" s="187"/>
      <c r="N7" s="100"/>
    </row>
    <row r="8" spans="1:137" ht="99" customHeight="1">
      <c r="A8" s="100"/>
      <c r="B8" s="187"/>
      <c r="C8" s="187"/>
      <c r="D8" s="187"/>
      <c r="E8" s="187"/>
      <c r="F8" s="187"/>
      <c r="G8" s="187"/>
      <c r="H8" s="187"/>
      <c r="I8" s="187"/>
      <c r="J8" s="187"/>
      <c r="K8" s="187"/>
      <c r="L8" s="187"/>
      <c r="M8" s="187"/>
      <c r="N8" s="100"/>
    </row>
    <row r="9" spans="1:137" ht="18.600000000000001" customHeight="1">
      <c r="A9" s="100"/>
      <c r="B9" s="187"/>
      <c r="C9" s="335" t="s">
        <v>118</v>
      </c>
      <c r="D9" s="335"/>
      <c r="E9" s="187"/>
      <c r="F9" s="187"/>
      <c r="G9" s="187"/>
      <c r="H9" s="187"/>
      <c r="I9" s="187"/>
      <c r="J9" s="187"/>
      <c r="K9" s="187"/>
      <c r="L9" s="187"/>
      <c r="N9" s="100"/>
    </row>
    <row r="10" spans="1:137" ht="18.600000000000001" customHeight="1">
      <c r="A10" s="100"/>
      <c r="B10" s="187"/>
      <c r="C10" s="335"/>
      <c r="D10" s="335"/>
      <c r="E10" s="187"/>
      <c r="F10" s="187"/>
      <c r="G10" s="187"/>
      <c r="H10" s="187"/>
      <c r="I10" s="187"/>
      <c r="J10" s="187"/>
      <c r="K10" s="187"/>
      <c r="L10" s="187"/>
      <c r="M10" s="187"/>
      <c r="N10" s="100"/>
    </row>
    <row r="11" spans="1:137" ht="18.600000000000001" customHeight="1">
      <c r="A11" s="100"/>
      <c r="B11" s="187"/>
      <c r="C11" s="335"/>
      <c r="D11" s="335"/>
      <c r="E11" s="187"/>
      <c r="F11" s="187"/>
      <c r="G11" s="184"/>
      <c r="H11" s="187"/>
      <c r="I11" s="187"/>
      <c r="J11" s="187"/>
      <c r="K11" s="187"/>
      <c r="L11" s="187"/>
      <c r="M11" s="189" t="s">
        <v>113</v>
      </c>
      <c r="N11" s="100"/>
    </row>
    <row r="12" spans="1:137" ht="12" customHeight="1">
      <c r="A12" s="100"/>
      <c r="B12" s="187"/>
      <c r="C12" s="336"/>
      <c r="D12" s="336"/>
      <c r="E12" s="187"/>
      <c r="F12" s="187"/>
      <c r="G12" s="190"/>
      <c r="H12" s="187"/>
      <c r="I12" s="187"/>
      <c r="J12" s="187"/>
      <c r="K12" s="187"/>
      <c r="L12" s="187"/>
      <c r="M12" s="187"/>
      <c r="N12" s="100"/>
    </row>
    <row r="13" spans="1:137" ht="21" customHeight="1">
      <c r="A13" s="100"/>
      <c r="B13" s="187"/>
      <c r="C13" s="191" t="s">
        <v>115</v>
      </c>
      <c r="D13" s="134"/>
      <c r="E13" s="187"/>
      <c r="F13" s="187"/>
      <c r="G13" s="190"/>
      <c r="H13" s="192" t="s">
        <v>109</v>
      </c>
      <c r="I13" s="193"/>
      <c r="J13" s="193"/>
      <c r="K13" s="193"/>
      <c r="L13" s="193"/>
      <c r="M13" s="194"/>
      <c r="N13" s="100"/>
    </row>
    <row r="14" spans="1:137" ht="30.6" customHeight="1">
      <c r="A14" s="100"/>
      <c r="B14" s="187"/>
      <c r="C14" s="337" t="s">
        <v>117</v>
      </c>
      <c r="D14" s="337"/>
      <c r="E14" s="187"/>
      <c r="F14" s="187"/>
      <c r="G14" s="187"/>
      <c r="H14" s="195"/>
      <c r="I14" s="338">
        <f>'Demande de travaux'!E29</f>
        <v>0</v>
      </c>
      <c r="J14" s="338"/>
      <c r="K14" s="338"/>
      <c r="L14" s="338"/>
      <c r="M14" s="339"/>
      <c r="N14" s="100"/>
    </row>
    <row r="15" spans="1:137" ht="40.9" customHeight="1">
      <c r="A15" s="100"/>
      <c r="B15" s="196"/>
      <c r="C15" s="196"/>
      <c r="D15" s="196"/>
      <c r="E15" s="196"/>
      <c r="F15" s="196"/>
      <c r="G15" s="187"/>
      <c r="H15" s="150"/>
      <c r="I15" s="338"/>
      <c r="J15" s="338"/>
      <c r="K15" s="338"/>
      <c r="L15" s="338"/>
      <c r="M15" s="339"/>
      <c r="N15" s="100"/>
    </row>
    <row r="16" spans="1:137" ht="33.6" customHeight="1">
      <c r="A16" s="100"/>
      <c r="B16" s="197" t="s">
        <v>116</v>
      </c>
      <c r="C16" s="330" t="str">
        <f>IF('Demande de travaux'!E14="","  __ (demande de travaux à compléter) __",'Demande de travaux'!E14)</f>
        <v xml:space="preserve">  __ (demande de travaux à compléter) __</v>
      </c>
      <c r="D16" s="330"/>
      <c r="E16" s="330"/>
      <c r="F16" s="330"/>
      <c r="G16" s="187"/>
      <c r="H16" s="151"/>
      <c r="I16" s="340"/>
      <c r="J16" s="340"/>
      <c r="K16" s="340"/>
      <c r="L16" s="340"/>
      <c r="M16" s="341"/>
      <c r="N16" s="100"/>
    </row>
    <row r="17" spans="1:14" ht="12.6" customHeight="1">
      <c r="A17" s="100"/>
      <c r="B17" s="187"/>
      <c r="C17" s="187"/>
      <c r="D17" s="187"/>
      <c r="E17" s="187"/>
      <c r="F17" s="187"/>
      <c r="G17" s="187"/>
      <c r="H17" s="198" t="s">
        <v>86</v>
      </c>
      <c r="I17" s="199"/>
      <c r="J17" s="199"/>
      <c r="K17" s="199"/>
      <c r="L17" s="199"/>
      <c r="M17" s="200"/>
      <c r="N17" s="100"/>
    </row>
    <row r="18" spans="1:14" ht="42" customHeight="1">
      <c r="A18" s="100"/>
      <c r="B18" s="331" t="s">
        <v>112</v>
      </c>
      <c r="C18" s="330"/>
      <c r="D18" s="330"/>
      <c r="E18" s="330"/>
      <c r="F18" s="330"/>
      <c r="G18" s="187"/>
      <c r="H18" s="201"/>
      <c r="I18" s="342" t="str">
        <f>'Demande de travaux'!E23&amp;"
budget : "&amp;'Demande de travaux'!E27</f>
        <v xml:space="preserve">
budget : </v>
      </c>
      <c r="J18" s="342"/>
      <c r="K18" s="342"/>
      <c r="L18" s="342"/>
      <c r="M18" s="343"/>
      <c r="N18" s="100"/>
    </row>
    <row r="19" spans="1:14" ht="19.149999999999999" customHeight="1">
      <c r="A19" s="100"/>
      <c r="B19" s="331"/>
      <c r="C19" s="330"/>
      <c r="D19" s="330"/>
      <c r="E19" s="330"/>
      <c r="F19" s="330"/>
      <c r="G19" s="187"/>
      <c r="H19" s="138"/>
      <c r="I19" s="138"/>
      <c r="J19" s="138"/>
      <c r="K19" s="138"/>
      <c r="L19" s="138"/>
      <c r="N19" s="100"/>
    </row>
    <row r="20" spans="1:14" ht="31.15" customHeight="1">
      <c r="A20" s="100"/>
      <c r="B20" s="344" t="s">
        <v>132</v>
      </c>
      <c r="C20" s="344"/>
      <c r="D20" s="344"/>
      <c r="E20" s="344"/>
      <c r="F20" s="344"/>
      <c r="G20" s="344"/>
      <c r="H20" s="202"/>
      <c r="I20" s="202"/>
      <c r="J20" s="202"/>
      <c r="K20" s="202"/>
      <c r="L20" s="202"/>
      <c r="M20" s="202"/>
      <c r="N20" s="100"/>
    </row>
    <row r="21" spans="1:14" ht="9" customHeight="1">
      <c r="A21" s="100"/>
      <c r="B21" s="101"/>
      <c r="H21" s="101"/>
      <c r="I21" s="101"/>
      <c r="J21" s="101"/>
      <c r="K21" s="101"/>
      <c r="L21" s="101"/>
      <c r="M21" s="101"/>
      <c r="N21" s="100"/>
    </row>
    <row r="22" spans="1:14" ht="43.15" customHeight="1">
      <c r="A22" s="100"/>
      <c r="B22" s="345" t="s">
        <v>99</v>
      </c>
      <c r="C22" s="345"/>
      <c r="D22" s="345"/>
      <c r="E22" s="345"/>
      <c r="F22" s="345"/>
      <c r="G22" s="345"/>
      <c r="H22" s="165" t="s">
        <v>76</v>
      </c>
      <c r="I22" s="166" t="s">
        <v>100</v>
      </c>
      <c r="J22" s="167" t="s">
        <v>101</v>
      </c>
      <c r="K22" s="132" t="s">
        <v>102</v>
      </c>
      <c r="L22" s="167" t="s">
        <v>103</v>
      </c>
      <c r="M22" s="165" t="s">
        <v>104</v>
      </c>
      <c r="N22" s="100"/>
    </row>
    <row r="23" spans="1:14" ht="6.6" customHeight="1">
      <c r="A23" s="100"/>
      <c r="B23" s="325"/>
      <c r="C23" s="325"/>
      <c r="D23" s="325"/>
      <c r="E23" s="325"/>
      <c r="F23" s="325"/>
      <c r="G23" s="326"/>
      <c r="H23" s="180"/>
      <c r="I23" s="181"/>
      <c r="J23" s="102"/>
      <c r="K23" s="133"/>
      <c r="L23" s="152"/>
      <c r="M23" s="153"/>
      <c r="N23" s="100"/>
    </row>
    <row r="24" spans="1:14" ht="18" customHeight="1">
      <c r="A24" s="100"/>
      <c r="B24" s="327"/>
      <c r="C24" s="327"/>
      <c r="D24" s="327"/>
      <c r="E24" s="327"/>
      <c r="F24" s="327"/>
      <c r="G24" s="328"/>
      <c r="H24" s="169"/>
      <c r="I24" s="179"/>
      <c r="J24" s="170"/>
      <c r="K24" s="171"/>
      <c r="L24" s="172"/>
      <c r="M24" s="173"/>
      <c r="N24" s="100"/>
    </row>
    <row r="25" spans="1:14" ht="18" customHeight="1">
      <c r="A25" s="100"/>
      <c r="B25" s="327"/>
      <c r="C25" s="327"/>
      <c r="D25" s="327"/>
      <c r="E25" s="327"/>
      <c r="F25" s="327"/>
      <c r="G25" s="328"/>
      <c r="H25" s="174"/>
      <c r="I25" s="179"/>
      <c r="J25" s="175"/>
      <c r="K25" s="176"/>
      <c r="L25" s="177"/>
      <c r="M25" s="178"/>
      <c r="N25" s="100"/>
    </row>
    <row r="26" spans="1:14" ht="18" customHeight="1">
      <c r="A26" s="100"/>
      <c r="B26" s="327"/>
      <c r="C26" s="327"/>
      <c r="D26" s="327"/>
      <c r="E26" s="327"/>
      <c r="F26" s="327"/>
      <c r="G26" s="328"/>
      <c r="H26" s="174"/>
      <c r="I26" s="179"/>
      <c r="J26" s="175"/>
      <c r="K26" s="176"/>
      <c r="L26" s="177"/>
      <c r="M26" s="178"/>
      <c r="N26" s="100"/>
    </row>
    <row r="27" spans="1:14" ht="18" customHeight="1">
      <c r="A27" s="100"/>
      <c r="B27" s="327"/>
      <c r="C27" s="327"/>
      <c r="D27" s="327"/>
      <c r="E27" s="327"/>
      <c r="F27" s="327"/>
      <c r="G27" s="328"/>
      <c r="H27" s="174"/>
      <c r="I27" s="179"/>
      <c r="J27" s="175"/>
      <c r="K27" s="176"/>
      <c r="L27" s="177"/>
      <c r="M27" s="178"/>
      <c r="N27" s="100"/>
    </row>
    <row r="28" spans="1:14" ht="18" customHeight="1">
      <c r="A28" s="100"/>
      <c r="B28" s="327"/>
      <c r="C28" s="327"/>
      <c r="D28" s="327"/>
      <c r="E28" s="327"/>
      <c r="F28" s="327"/>
      <c r="G28" s="328"/>
      <c r="H28" s="174"/>
      <c r="I28" s="179"/>
      <c r="J28" s="175"/>
      <c r="K28" s="176"/>
      <c r="L28" s="177"/>
      <c r="M28" s="178"/>
      <c r="N28" s="100"/>
    </row>
    <row r="29" spans="1:14" ht="18" customHeight="1">
      <c r="A29" s="100"/>
      <c r="B29" s="327"/>
      <c r="C29" s="327"/>
      <c r="D29" s="327"/>
      <c r="E29" s="327"/>
      <c r="F29" s="327"/>
      <c r="G29" s="328"/>
      <c r="H29" s="174"/>
      <c r="I29" s="179"/>
      <c r="J29" s="175"/>
      <c r="K29" s="176"/>
      <c r="L29" s="177"/>
      <c r="M29" s="178"/>
      <c r="N29" s="100"/>
    </row>
    <row r="30" spans="1:14" ht="18" customHeight="1">
      <c r="A30" s="100"/>
      <c r="B30" s="327"/>
      <c r="C30" s="327"/>
      <c r="D30" s="327"/>
      <c r="E30" s="327"/>
      <c r="F30" s="327"/>
      <c r="G30" s="328"/>
      <c r="H30" s="174"/>
      <c r="I30" s="179"/>
      <c r="J30" s="175"/>
      <c r="K30" s="176"/>
      <c r="L30" s="177"/>
      <c r="M30" s="178"/>
      <c r="N30" s="100"/>
    </row>
    <row r="31" spans="1:14" ht="18" customHeight="1">
      <c r="A31" s="100"/>
      <c r="B31" s="327"/>
      <c r="C31" s="327"/>
      <c r="D31" s="327"/>
      <c r="E31" s="327"/>
      <c r="F31" s="327"/>
      <c r="G31" s="328"/>
      <c r="H31" s="174"/>
      <c r="I31" s="179"/>
      <c r="J31" s="175"/>
      <c r="K31" s="176"/>
      <c r="L31" s="177"/>
      <c r="M31" s="178"/>
      <c r="N31" s="100"/>
    </row>
    <row r="32" spans="1:14" ht="18" customHeight="1">
      <c r="A32" s="100"/>
      <c r="B32" s="327"/>
      <c r="C32" s="327"/>
      <c r="D32" s="327"/>
      <c r="E32" s="327"/>
      <c r="F32" s="327"/>
      <c r="G32" s="328"/>
      <c r="H32" s="174"/>
      <c r="I32" s="179"/>
      <c r="J32" s="175"/>
      <c r="K32" s="176"/>
      <c r="L32" s="177"/>
      <c r="M32" s="178"/>
      <c r="N32" s="100"/>
    </row>
    <row r="33" spans="1:14" ht="18" customHeight="1">
      <c r="A33" s="100"/>
      <c r="B33" s="327"/>
      <c r="C33" s="327"/>
      <c r="D33" s="327"/>
      <c r="E33" s="327"/>
      <c r="F33" s="327"/>
      <c r="G33" s="328"/>
      <c r="H33" s="174"/>
      <c r="I33" s="179"/>
      <c r="J33" s="175"/>
      <c r="K33" s="176"/>
      <c r="L33" s="177"/>
      <c r="M33" s="178"/>
      <c r="N33" s="100"/>
    </row>
    <row r="34" spans="1:14" ht="18" customHeight="1">
      <c r="A34" s="100"/>
      <c r="B34" s="327"/>
      <c r="C34" s="327"/>
      <c r="D34" s="327"/>
      <c r="E34" s="327"/>
      <c r="F34" s="327"/>
      <c r="G34" s="328"/>
      <c r="H34" s="174"/>
      <c r="I34" s="179"/>
      <c r="J34" s="175"/>
      <c r="K34" s="176"/>
      <c r="L34" s="177"/>
      <c r="M34" s="178"/>
      <c r="N34" s="100"/>
    </row>
    <row r="35" spans="1:14" ht="18" customHeight="1">
      <c r="A35" s="100"/>
      <c r="B35" s="327"/>
      <c r="C35" s="327"/>
      <c r="D35" s="327"/>
      <c r="E35" s="327"/>
      <c r="F35" s="327"/>
      <c r="G35" s="328"/>
      <c r="H35" s="174"/>
      <c r="I35" s="179"/>
      <c r="J35" s="175"/>
      <c r="K35" s="176"/>
      <c r="L35" s="177"/>
      <c r="M35" s="178"/>
      <c r="N35" s="100"/>
    </row>
    <row r="36" spans="1:14" ht="18" customHeight="1">
      <c r="A36" s="100"/>
      <c r="B36" s="327"/>
      <c r="C36" s="327"/>
      <c r="D36" s="327"/>
      <c r="E36" s="327"/>
      <c r="F36" s="327"/>
      <c r="G36" s="328"/>
      <c r="H36" s="174"/>
      <c r="I36" s="179"/>
      <c r="J36" s="175"/>
      <c r="K36" s="176"/>
      <c r="L36" s="177"/>
      <c r="M36" s="178"/>
      <c r="N36" s="100"/>
    </row>
    <row r="37" spans="1:14" ht="18" customHeight="1">
      <c r="A37" s="100"/>
      <c r="B37" s="327"/>
      <c r="C37" s="327"/>
      <c r="D37" s="327"/>
      <c r="E37" s="327"/>
      <c r="F37" s="327"/>
      <c r="G37" s="328"/>
      <c r="H37" s="174"/>
      <c r="I37" s="179"/>
      <c r="J37" s="175"/>
      <c r="K37" s="176"/>
      <c r="L37" s="177"/>
      <c r="M37" s="178"/>
      <c r="N37" s="100"/>
    </row>
    <row r="38" spans="1:14" ht="18" customHeight="1">
      <c r="A38" s="100"/>
      <c r="B38" s="327"/>
      <c r="C38" s="327"/>
      <c r="D38" s="327"/>
      <c r="E38" s="327"/>
      <c r="F38" s="327"/>
      <c r="G38" s="328"/>
      <c r="H38" s="174"/>
      <c r="I38" s="179"/>
      <c r="J38" s="175"/>
      <c r="K38" s="176"/>
      <c r="L38" s="177"/>
      <c r="M38" s="178"/>
      <c r="N38" s="100"/>
    </row>
    <row r="39" spans="1:14" ht="18" customHeight="1">
      <c r="A39" s="100"/>
      <c r="B39" s="327"/>
      <c r="C39" s="327"/>
      <c r="D39" s="327"/>
      <c r="E39" s="327"/>
      <c r="F39" s="327"/>
      <c r="G39" s="328"/>
      <c r="H39" s="174"/>
      <c r="I39" s="179"/>
      <c r="J39" s="175"/>
      <c r="K39" s="176"/>
      <c r="L39" s="177"/>
      <c r="M39" s="178"/>
      <c r="N39" s="100"/>
    </row>
    <row r="40" spans="1:14" ht="18" customHeight="1">
      <c r="A40" s="100"/>
      <c r="B40" s="327"/>
      <c r="C40" s="327"/>
      <c r="D40" s="327"/>
      <c r="E40" s="327"/>
      <c r="F40" s="327"/>
      <c r="G40" s="328"/>
      <c r="H40" s="174"/>
      <c r="I40" s="179"/>
      <c r="J40" s="175"/>
      <c r="K40" s="176"/>
      <c r="L40" s="177"/>
      <c r="M40" s="178"/>
      <c r="N40" s="100"/>
    </row>
    <row r="41" spans="1:14" ht="18" customHeight="1">
      <c r="A41" s="100"/>
      <c r="B41" s="327"/>
      <c r="C41" s="327"/>
      <c r="D41" s="327"/>
      <c r="E41" s="327"/>
      <c r="F41" s="327"/>
      <c r="G41" s="328"/>
      <c r="H41" s="174"/>
      <c r="I41" s="179"/>
      <c r="J41" s="175"/>
      <c r="K41" s="176"/>
      <c r="L41" s="177"/>
      <c r="M41" s="178"/>
      <c r="N41" s="100"/>
    </row>
    <row r="42" spans="1:14" ht="18" customHeight="1">
      <c r="A42" s="100"/>
      <c r="B42" s="327"/>
      <c r="C42" s="327"/>
      <c r="D42" s="327"/>
      <c r="E42" s="327"/>
      <c r="F42" s="327"/>
      <c r="G42" s="328"/>
      <c r="H42" s="174"/>
      <c r="I42" s="179"/>
      <c r="J42" s="175"/>
      <c r="K42" s="176"/>
      <c r="L42" s="177"/>
      <c r="M42" s="178"/>
      <c r="N42" s="100"/>
    </row>
    <row r="43" spans="1:14" ht="18" customHeight="1">
      <c r="A43" s="100"/>
      <c r="B43" s="327"/>
      <c r="C43" s="327"/>
      <c r="D43" s="327"/>
      <c r="E43" s="327"/>
      <c r="F43" s="327"/>
      <c r="G43" s="328"/>
      <c r="H43" s="174"/>
      <c r="I43" s="179"/>
      <c r="J43" s="175"/>
      <c r="K43" s="176"/>
      <c r="L43" s="177"/>
      <c r="M43" s="178"/>
      <c r="N43" s="100"/>
    </row>
    <row r="44" spans="1:14" ht="18" customHeight="1">
      <c r="A44" s="100"/>
      <c r="B44" s="327"/>
      <c r="C44" s="327"/>
      <c r="D44" s="327"/>
      <c r="E44" s="327"/>
      <c r="F44" s="327"/>
      <c r="G44" s="328"/>
      <c r="H44" s="174"/>
      <c r="I44" s="179"/>
      <c r="J44" s="175"/>
      <c r="K44" s="176"/>
      <c r="L44" s="177"/>
      <c r="M44" s="178"/>
      <c r="N44" s="100"/>
    </row>
    <row r="45" spans="1:14" ht="18" customHeight="1">
      <c r="A45" s="100"/>
      <c r="B45" s="327"/>
      <c r="C45" s="327"/>
      <c r="D45" s="327"/>
      <c r="E45" s="327"/>
      <c r="F45" s="327"/>
      <c r="G45" s="328"/>
      <c r="H45" s="174"/>
      <c r="I45" s="179"/>
      <c r="J45" s="175"/>
      <c r="K45" s="176"/>
      <c r="L45" s="177"/>
      <c r="M45" s="178"/>
      <c r="N45" s="100"/>
    </row>
    <row r="46" spans="1:14" ht="18" customHeight="1">
      <c r="A46" s="100"/>
      <c r="B46" s="327"/>
      <c r="C46" s="327"/>
      <c r="D46" s="327"/>
      <c r="E46" s="327"/>
      <c r="F46" s="327"/>
      <c r="G46" s="328"/>
      <c r="H46" s="174"/>
      <c r="I46" s="179"/>
      <c r="J46" s="175"/>
      <c r="K46" s="176"/>
      <c r="L46" s="177"/>
      <c r="M46" s="178"/>
      <c r="N46" s="100"/>
    </row>
    <row r="47" spans="1:14" ht="18" customHeight="1">
      <c r="A47" s="100"/>
      <c r="B47" s="327"/>
      <c r="C47" s="327"/>
      <c r="D47" s="327"/>
      <c r="E47" s="327"/>
      <c r="F47" s="327"/>
      <c r="G47" s="328"/>
      <c r="H47" s="174"/>
      <c r="I47" s="179"/>
      <c r="J47" s="175"/>
      <c r="K47" s="176"/>
      <c r="L47" s="177"/>
      <c r="M47" s="178"/>
      <c r="N47" s="100"/>
    </row>
    <row r="48" spans="1:14" ht="18" customHeight="1">
      <c r="A48" s="100"/>
      <c r="B48" s="327"/>
      <c r="C48" s="327"/>
      <c r="D48" s="327"/>
      <c r="E48" s="327"/>
      <c r="F48" s="327"/>
      <c r="G48" s="328"/>
      <c r="H48" s="174"/>
      <c r="I48" s="179"/>
      <c r="J48" s="175"/>
      <c r="K48" s="176"/>
      <c r="L48" s="177"/>
      <c r="M48" s="178"/>
      <c r="N48" s="100"/>
    </row>
    <row r="49" spans="1:137" ht="18" customHeight="1">
      <c r="A49" s="100"/>
      <c r="B49" s="327"/>
      <c r="C49" s="327"/>
      <c r="D49" s="327"/>
      <c r="E49" s="327"/>
      <c r="F49" s="327"/>
      <c r="G49" s="328"/>
      <c r="H49" s="174"/>
      <c r="I49" s="179"/>
      <c r="J49" s="175"/>
      <c r="K49" s="176"/>
      <c r="L49" s="177"/>
      <c r="M49" s="178"/>
      <c r="N49" s="100"/>
    </row>
    <row r="50" spans="1:137" ht="18" customHeight="1">
      <c r="A50" s="100"/>
      <c r="B50" s="327"/>
      <c r="C50" s="327"/>
      <c r="D50" s="327"/>
      <c r="E50" s="327"/>
      <c r="F50" s="327"/>
      <c r="G50" s="328"/>
      <c r="H50" s="174"/>
      <c r="I50" s="179"/>
      <c r="J50" s="175"/>
      <c r="K50" s="176"/>
      <c r="L50" s="177"/>
      <c r="M50" s="178"/>
      <c r="N50" s="100"/>
    </row>
    <row r="51" spans="1:137" ht="18" customHeight="1">
      <c r="A51" s="100"/>
      <c r="B51" s="327"/>
      <c r="C51" s="327"/>
      <c r="D51" s="327"/>
      <c r="E51" s="327"/>
      <c r="F51" s="327"/>
      <c r="G51" s="328"/>
      <c r="H51" s="174"/>
      <c r="I51" s="179"/>
      <c r="J51" s="175"/>
      <c r="K51" s="176"/>
      <c r="L51" s="177"/>
      <c r="M51" s="178"/>
      <c r="N51" s="100"/>
    </row>
    <row r="52" spans="1:137" ht="18" customHeight="1">
      <c r="A52" s="100"/>
      <c r="B52" s="327"/>
      <c r="C52" s="327"/>
      <c r="D52" s="327"/>
      <c r="E52" s="327"/>
      <c r="F52" s="327"/>
      <c r="G52" s="328"/>
      <c r="H52" s="174"/>
      <c r="I52" s="179"/>
      <c r="J52" s="175"/>
      <c r="K52" s="176"/>
      <c r="L52" s="177"/>
      <c r="M52" s="178"/>
      <c r="N52" s="100"/>
    </row>
    <row r="53" spans="1:137">
      <c r="A53" s="100"/>
      <c r="B53" s="356"/>
      <c r="C53" s="356"/>
      <c r="D53" s="103"/>
      <c r="E53" s="103"/>
      <c r="F53" s="103"/>
      <c r="G53" s="103"/>
      <c r="H53" s="104"/>
      <c r="I53" s="104"/>
      <c r="J53" s="104"/>
      <c r="K53" s="182"/>
      <c r="L53" s="357"/>
      <c r="M53" s="357"/>
      <c r="N53" s="100"/>
    </row>
    <row r="54" spans="1:137" ht="15.75" thickBot="1">
      <c r="A54" s="100"/>
      <c r="B54" s="105"/>
      <c r="C54" s="105"/>
      <c r="D54" s="105"/>
      <c r="E54" s="105"/>
      <c r="F54" s="105"/>
      <c r="G54" s="106"/>
      <c r="H54" s="107"/>
      <c r="I54" s="108"/>
      <c r="J54" s="107"/>
      <c r="K54" s="106"/>
      <c r="L54" s="101"/>
      <c r="M54" s="101"/>
      <c r="N54" s="100"/>
    </row>
    <row r="55" spans="1:137" ht="21.6" customHeight="1" thickBot="1">
      <c r="A55" s="100"/>
      <c r="B55" s="105"/>
      <c r="C55" s="106"/>
      <c r="D55" s="106"/>
      <c r="E55" s="154"/>
      <c r="F55" s="154"/>
      <c r="G55" s="155" t="s">
        <v>105</v>
      </c>
      <c r="H55" s="168"/>
      <c r="I55" s="130"/>
      <c r="J55" s="131"/>
      <c r="K55" s="154"/>
      <c r="L55" s="156" t="s">
        <v>106</v>
      </c>
      <c r="M55" s="157">
        <f>SUM(M23:M53)</f>
        <v>0</v>
      </c>
      <c r="N55" s="100"/>
    </row>
    <row r="56" spans="1:137">
      <c r="A56" s="100"/>
      <c r="B56" s="356"/>
      <c r="C56" s="356"/>
      <c r="D56" s="356"/>
      <c r="E56" s="356"/>
      <c r="F56" s="356"/>
      <c r="G56" s="356"/>
      <c r="H56" s="356"/>
      <c r="I56" s="356"/>
      <c r="J56" s="356"/>
      <c r="K56" s="356"/>
      <c r="L56" s="356"/>
      <c r="M56" s="356"/>
      <c r="N56" s="100"/>
    </row>
    <row r="57" spans="1:137" s="207" customFormat="1">
      <c r="A57" s="208"/>
      <c r="B57" s="217"/>
      <c r="C57" s="217"/>
      <c r="D57" s="217"/>
      <c r="E57" s="217"/>
      <c r="F57" s="217"/>
      <c r="G57" s="217"/>
      <c r="H57" s="217"/>
      <c r="I57" s="217"/>
      <c r="J57" s="217"/>
      <c r="K57" s="217"/>
      <c r="L57" s="217"/>
      <c r="M57" s="217"/>
      <c r="N57" s="208"/>
      <c r="O57" s="208"/>
      <c r="P57" s="210"/>
      <c r="Q57" s="210"/>
      <c r="R57" s="210"/>
      <c r="S57" s="210"/>
      <c r="T57" s="210"/>
      <c r="U57" s="210"/>
      <c r="V57" s="210"/>
      <c r="W57" s="210"/>
      <c r="X57" s="210"/>
      <c r="Y57" s="210"/>
      <c r="Z57" s="210"/>
      <c r="AA57" s="210"/>
      <c r="AB57" s="210"/>
      <c r="AC57" s="210"/>
      <c r="AD57" s="210"/>
      <c r="AE57" s="210"/>
      <c r="AF57" s="210"/>
      <c r="AG57" s="210"/>
      <c r="AH57" s="210"/>
      <c r="AI57" s="210"/>
      <c r="AJ57" s="210"/>
      <c r="AK57" s="210"/>
      <c r="AL57" s="210"/>
      <c r="AM57" s="210"/>
      <c r="AN57" s="210"/>
      <c r="AO57" s="210"/>
      <c r="AP57" s="210"/>
      <c r="AQ57" s="210"/>
      <c r="AR57" s="210"/>
      <c r="AS57" s="210"/>
      <c r="AT57" s="210"/>
      <c r="AU57" s="210"/>
      <c r="AV57" s="210"/>
      <c r="AW57" s="210"/>
      <c r="AX57" s="210"/>
      <c r="AY57" s="210"/>
      <c r="AZ57" s="210"/>
      <c r="BA57" s="210"/>
      <c r="BB57" s="210"/>
      <c r="BC57" s="210"/>
      <c r="BD57" s="210"/>
      <c r="BE57" s="210"/>
      <c r="BF57" s="210"/>
      <c r="BG57" s="210"/>
      <c r="BH57" s="210"/>
      <c r="BI57" s="210"/>
      <c r="BJ57" s="210"/>
      <c r="BK57" s="210"/>
      <c r="BL57" s="210"/>
      <c r="BM57" s="210"/>
      <c r="BN57" s="210"/>
      <c r="BO57" s="210"/>
      <c r="BP57" s="210"/>
      <c r="BQ57" s="210"/>
      <c r="BR57" s="210"/>
      <c r="BS57" s="210"/>
      <c r="BT57" s="210"/>
      <c r="BU57" s="210"/>
      <c r="BV57" s="210"/>
      <c r="BW57" s="210"/>
      <c r="BX57" s="210"/>
      <c r="BY57" s="210"/>
      <c r="BZ57" s="210"/>
      <c r="CA57" s="210"/>
      <c r="CB57" s="210"/>
      <c r="CC57" s="210"/>
      <c r="CD57" s="210"/>
      <c r="CE57" s="210"/>
      <c r="CF57" s="210"/>
      <c r="CG57" s="210"/>
      <c r="CH57" s="210"/>
      <c r="CI57" s="210"/>
      <c r="CJ57" s="210"/>
      <c r="CK57" s="210"/>
      <c r="CL57" s="210"/>
      <c r="CM57" s="210"/>
      <c r="CN57" s="210"/>
      <c r="CO57" s="210"/>
      <c r="CP57" s="210"/>
      <c r="CQ57" s="210"/>
      <c r="CR57" s="210"/>
      <c r="CS57" s="210"/>
      <c r="CT57" s="210"/>
      <c r="CU57" s="210"/>
      <c r="CV57" s="210"/>
      <c r="CW57" s="210"/>
      <c r="CX57" s="210"/>
      <c r="CY57" s="210"/>
      <c r="CZ57" s="210"/>
      <c r="DA57" s="210"/>
      <c r="DB57" s="210"/>
      <c r="DC57" s="210"/>
      <c r="DD57" s="210"/>
      <c r="DE57" s="210"/>
      <c r="DF57" s="210"/>
      <c r="DG57" s="210"/>
      <c r="DH57" s="210"/>
      <c r="DI57" s="210"/>
      <c r="DJ57" s="210"/>
      <c r="DK57" s="210"/>
      <c r="DL57" s="210"/>
      <c r="DM57" s="210"/>
      <c r="DN57" s="210"/>
      <c r="DO57" s="210"/>
      <c r="DP57" s="210"/>
      <c r="DQ57" s="210"/>
      <c r="DR57" s="210"/>
      <c r="DS57" s="210"/>
      <c r="DT57" s="210"/>
      <c r="DU57" s="210"/>
      <c r="DV57" s="210"/>
      <c r="DW57" s="210"/>
      <c r="DX57" s="210"/>
      <c r="DY57" s="210"/>
      <c r="DZ57" s="210"/>
      <c r="EA57" s="210"/>
      <c r="EB57" s="210"/>
      <c r="EC57" s="210"/>
      <c r="ED57" s="210"/>
      <c r="EE57" s="210"/>
      <c r="EF57" s="210"/>
      <c r="EG57" s="210"/>
    </row>
    <row r="58" spans="1:137" s="207" customFormat="1" ht="45" customHeight="1" thickBot="1">
      <c r="A58" s="208"/>
      <c r="B58" s="217"/>
      <c r="C58" s="217"/>
      <c r="D58" s="217"/>
      <c r="E58" s="217"/>
      <c r="F58" s="217"/>
      <c r="G58" s="217"/>
      <c r="H58" s="217"/>
      <c r="I58" s="217"/>
      <c r="J58" s="217"/>
      <c r="K58" s="217"/>
      <c r="L58" s="217"/>
      <c r="M58" s="217"/>
      <c r="N58" s="208"/>
      <c r="O58" s="208"/>
      <c r="P58" s="210"/>
      <c r="Q58" s="210"/>
      <c r="R58" s="210"/>
      <c r="S58" s="210"/>
      <c r="T58" s="210"/>
      <c r="U58" s="210"/>
      <c r="V58" s="210"/>
      <c r="W58" s="210"/>
      <c r="X58" s="210"/>
      <c r="Y58" s="210"/>
      <c r="Z58" s="210"/>
      <c r="AA58" s="210"/>
      <c r="AB58" s="210"/>
      <c r="AC58" s="210"/>
      <c r="AD58" s="210"/>
      <c r="AE58" s="210"/>
      <c r="AF58" s="210"/>
      <c r="AG58" s="210"/>
      <c r="AH58" s="210"/>
      <c r="AI58" s="210"/>
      <c r="AJ58" s="210"/>
      <c r="AK58" s="210"/>
      <c r="AL58" s="210"/>
      <c r="AM58" s="210"/>
      <c r="AN58" s="210"/>
      <c r="AO58" s="210"/>
      <c r="AP58" s="210"/>
      <c r="AQ58" s="210"/>
      <c r="AR58" s="210"/>
      <c r="AS58" s="210"/>
      <c r="AT58" s="210"/>
      <c r="AU58" s="210"/>
      <c r="AV58" s="210"/>
      <c r="AW58" s="210"/>
      <c r="AX58" s="210"/>
      <c r="AY58" s="210"/>
      <c r="AZ58" s="210"/>
      <c r="BA58" s="210"/>
      <c r="BB58" s="210"/>
      <c r="BC58" s="210"/>
      <c r="BD58" s="210"/>
      <c r="BE58" s="210"/>
      <c r="BF58" s="210"/>
      <c r="BG58" s="210"/>
      <c r="BH58" s="210"/>
      <c r="BI58" s="210"/>
      <c r="BJ58" s="210"/>
      <c r="BK58" s="210"/>
      <c r="BL58" s="210"/>
      <c r="BM58" s="210"/>
      <c r="BN58" s="210"/>
      <c r="BO58" s="210"/>
      <c r="BP58" s="210"/>
      <c r="BQ58" s="210"/>
      <c r="BR58" s="210"/>
      <c r="BS58" s="210"/>
      <c r="BT58" s="210"/>
      <c r="BU58" s="210"/>
      <c r="BV58" s="210"/>
      <c r="BW58" s="210"/>
      <c r="BX58" s="210"/>
      <c r="BY58" s="210"/>
      <c r="BZ58" s="210"/>
      <c r="CA58" s="210"/>
      <c r="CB58" s="210"/>
      <c r="CC58" s="210"/>
      <c r="CD58" s="210"/>
      <c r="CE58" s="210"/>
      <c r="CF58" s="210"/>
      <c r="CG58" s="210"/>
      <c r="CH58" s="210"/>
      <c r="CI58" s="210"/>
      <c r="CJ58" s="210"/>
      <c r="CK58" s="210"/>
      <c r="CL58" s="210"/>
      <c r="CM58" s="210"/>
      <c r="CN58" s="210"/>
      <c r="CO58" s="210"/>
      <c r="CP58" s="210"/>
      <c r="CQ58" s="210"/>
      <c r="CR58" s="210"/>
      <c r="CS58" s="210"/>
      <c r="CT58" s="210"/>
      <c r="CU58" s="210"/>
      <c r="CV58" s="210"/>
      <c r="CW58" s="210"/>
      <c r="CX58" s="210"/>
      <c r="CY58" s="210"/>
      <c r="CZ58" s="210"/>
      <c r="DA58" s="210"/>
      <c r="DB58" s="210"/>
      <c r="DC58" s="210"/>
      <c r="DD58" s="210"/>
      <c r="DE58" s="210"/>
      <c r="DF58" s="210"/>
      <c r="DG58" s="210"/>
      <c r="DH58" s="210"/>
      <c r="DI58" s="210"/>
      <c r="DJ58" s="210"/>
      <c r="DK58" s="210"/>
      <c r="DL58" s="210"/>
      <c r="DM58" s="210"/>
      <c r="DN58" s="210"/>
      <c r="DO58" s="210"/>
      <c r="DP58" s="210"/>
      <c r="DQ58" s="210"/>
      <c r="DR58" s="210"/>
      <c r="DS58" s="210"/>
      <c r="DT58" s="210"/>
      <c r="DU58" s="210"/>
      <c r="DV58" s="210"/>
      <c r="DW58" s="210"/>
      <c r="DX58" s="210"/>
      <c r="DY58" s="210"/>
      <c r="DZ58" s="210"/>
      <c r="EA58" s="210"/>
      <c r="EB58" s="210"/>
      <c r="EC58" s="210"/>
      <c r="ED58" s="210"/>
      <c r="EE58" s="210"/>
      <c r="EF58" s="210"/>
      <c r="EG58" s="210"/>
    </row>
    <row r="59" spans="1:137" s="207" customFormat="1" ht="27.6" customHeight="1">
      <c r="A59" s="208"/>
      <c r="B59" s="347" t="s">
        <v>134</v>
      </c>
      <c r="C59" s="348"/>
      <c r="D59" s="348"/>
      <c r="E59" s="348"/>
      <c r="F59" s="349"/>
      <c r="G59" s="214"/>
      <c r="H59" s="209"/>
      <c r="N59" s="208"/>
      <c r="O59" s="208"/>
      <c r="P59" s="210"/>
      <c r="Q59" s="210"/>
      <c r="R59" s="210"/>
      <c r="S59" s="210"/>
      <c r="T59" s="210"/>
      <c r="U59" s="210"/>
      <c r="V59" s="210"/>
      <c r="W59" s="210"/>
      <c r="X59" s="210"/>
      <c r="Y59" s="210"/>
      <c r="Z59" s="210"/>
      <c r="AA59" s="210"/>
      <c r="AB59" s="210"/>
      <c r="AC59" s="210"/>
      <c r="AD59" s="210"/>
      <c r="AE59" s="210"/>
      <c r="AF59" s="210"/>
      <c r="AG59" s="210"/>
      <c r="AH59" s="210"/>
      <c r="AI59" s="210"/>
      <c r="AJ59" s="210"/>
      <c r="AK59" s="210"/>
      <c r="AL59" s="210"/>
      <c r="AM59" s="210"/>
      <c r="AN59" s="210"/>
      <c r="AO59" s="210"/>
      <c r="AP59" s="210"/>
      <c r="AQ59" s="210"/>
      <c r="AR59" s="210"/>
      <c r="AS59" s="210"/>
      <c r="AT59" s="210"/>
      <c r="AU59" s="210"/>
      <c r="AV59" s="210"/>
      <c r="AW59" s="210"/>
      <c r="AX59" s="210"/>
      <c r="AY59" s="210"/>
      <c r="AZ59" s="210"/>
      <c r="BA59" s="210"/>
      <c r="BB59" s="210"/>
      <c r="BC59" s="210"/>
      <c r="BD59" s="210"/>
      <c r="BE59" s="210"/>
      <c r="BF59" s="210"/>
      <c r="BG59" s="210"/>
      <c r="BH59" s="210"/>
      <c r="BI59" s="210"/>
      <c r="BJ59" s="210"/>
      <c r="BK59" s="210"/>
      <c r="BL59" s="210"/>
      <c r="BM59" s="210"/>
      <c r="BN59" s="210"/>
      <c r="BO59" s="210"/>
      <c r="BP59" s="210"/>
      <c r="BQ59" s="210"/>
      <c r="BR59" s="210"/>
      <c r="BS59" s="210"/>
      <c r="BT59" s="210"/>
      <c r="BU59" s="210"/>
      <c r="BV59" s="210"/>
      <c r="BW59" s="210"/>
      <c r="BX59" s="210"/>
      <c r="BY59" s="210"/>
      <c r="BZ59" s="210"/>
      <c r="CA59" s="210"/>
      <c r="CB59" s="210"/>
      <c r="CC59" s="210"/>
      <c r="CD59" s="210"/>
      <c r="CE59" s="210"/>
      <c r="CF59" s="210"/>
      <c r="CG59" s="210"/>
      <c r="CH59" s="210"/>
      <c r="CI59" s="210"/>
      <c r="CJ59" s="210"/>
      <c r="CK59" s="210"/>
      <c r="CL59" s="210"/>
      <c r="CM59" s="210"/>
      <c r="CN59" s="210"/>
      <c r="CO59" s="210"/>
      <c r="CP59" s="210"/>
      <c r="CQ59" s="210"/>
      <c r="CR59" s="210"/>
      <c r="CS59" s="210"/>
      <c r="CT59" s="210"/>
      <c r="CU59" s="210"/>
      <c r="CV59" s="210"/>
      <c r="CW59" s="210"/>
      <c r="CX59" s="210"/>
      <c r="CY59" s="210"/>
      <c r="CZ59" s="210"/>
      <c r="DA59" s="210"/>
      <c r="DB59" s="210"/>
      <c r="DC59" s="210"/>
      <c r="DD59" s="210"/>
      <c r="DE59" s="210"/>
      <c r="DF59" s="210"/>
      <c r="DG59" s="210"/>
      <c r="DH59" s="210"/>
      <c r="DI59" s="210"/>
      <c r="DJ59" s="210"/>
      <c r="DK59" s="210"/>
      <c r="DL59" s="210"/>
      <c r="DM59" s="210"/>
      <c r="DN59" s="210"/>
      <c r="DO59" s="210"/>
      <c r="DP59" s="210"/>
      <c r="DQ59" s="210"/>
      <c r="DR59" s="210"/>
      <c r="DS59" s="210"/>
      <c r="DT59" s="210"/>
      <c r="DU59" s="210"/>
      <c r="DV59" s="210"/>
      <c r="DW59" s="210"/>
      <c r="DX59" s="210"/>
      <c r="DY59" s="210"/>
      <c r="DZ59" s="210"/>
      <c r="EA59" s="210"/>
      <c r="EB59" s="210"/>
      <c r="EC59" s="210"/>
      <c r="ED59" s="210"/>
      <c r="EE59" s="210"/>
      <c r="EF59" s="210"/>
      <c r="EG59" s="210"/>
    </row>
    <row r="60" spans="1:137" ht="44.45" customHeight="1">
      <c r="A60" s="100"/>
      <c r="B60" s="350" t="s">
        <v>135</v>
      </c>
      <c r="C60" s="351"/>
      <c r="D60" s="351"/>
      <c r="E60" s="351"/>
      <c r="F60" s="352"/>
      <c r="G60" s="215"/>
      <c r="H60" s="213"/>
      <c r="N60" s="100"/>
    </row>
    <row r="61" spans="1:137" s="207" customFormat="1" ht="94.15" customHeight="1" thickBot="1">
      <c r="A61" s="208"/>
      <c r="B61" s="353" t="s">
        <v>133</v>
      </c>
      <c r="C61" s="354"/>
      <c r="D61" s="354"/>
      <c r="E61" s="354"/>
      <c r="F61" s="355"/>
      <c r="G61" s="212"/>
      <c r="H61" s="211"/>
      <c r="N61" s="208"/>
      <c r="O61" s="208"/>
      <c r="P61" s="210"/>
      <c r="Q61" s="210"/>
      <c r="R61" s="210"/>
      <c r="S61" s="210"/>
      <c r="T61" s="210"/>
      <c r="U61" s="210"/>
      <c r="V61" s="210"/>
      <c r="W61" s="210"/>
      <c r="X61" s="210"/>
      <c r="Y61" s="210"/>
      <c r="Z61" s="210"/>
      <c r="AA61" s="210"/>
      <c r="AB61" s="210"/>
      <c r="AC61" s="210"/>
      <c r="AD61" s="210"/>
      <c r="AE61" s="210"/>
      <c r="AF61" s="210"/>
      <c r="AG61" s="210"/>
      <c r="AH61" s="210"/>
      <c r="AI61" s="210"/>
      <c r="AJ61" s="210"/>
      <c r="AK61" s="210"/>
      <c r="AL61" s="210"/>
      <c r="AM61" s="210"/>
      <c r="AN61" s="210"/>
      <c r="AO61" s="210"/>
      <c r="AP61" s="210"/>
      <c r="AQ61" s="210"/>
      <c r="AR61" s="210"/>
      <c r="AS61" s="210"/>
      <c r="AT61" s="210"/>
      <c r="AU61" s="210"/>
      <c r="AV61" s="210"/>
      <c r="AW61" s="210"/>
      <c r="AX61" s="210"/>
      <c r="AY61" s="210"/>
      <c r="AZ61" s="210"/>
      <c r="BA61" s="210"/>
      <c r="BB61" s="210"/>
      <c r="BC61" s="210"/>
      <c r="BD61" s="210"/>
      <c r="BE61" s="210"/>
      <c r="BF61" s="210"/>
      <c r="BG61" s="210"/>
      <c r="BH61" s="210"/>
      <c r="BI61" s="210"/>
      <c r="BJ61" s="210"/>
      <c r="BK61" s="210"/>
      <c r="BL61" s="210"/>
      <c r="BM61" s="210"/>
      <c r="BN61" s="210"/>
      <c r="BO61" s="210"/>
      <c r="BP61" s="210"/>
      <c r="BQ61" s="210"/>
      <c r="BR61" s="210"/>
      <c r="BS61" s="210"/>
      <c r="BT61" s="210"/>
      <c r="BU61" s="210"/>
      <c r="BV61" s="210"/>
      <c r="BW61" s="210"/>
      <c r="BX61" s="210"/>
      <c r="BY61" s="210"/>
      <c r="BZ61" s="210"/>
      <c r="CA61" s="210"/>
      <c r="CB61" s="210"/>
      <c r="CC61" s="210"/>
      <c r="CD61" s="210"/>
      <c r="CE61" s="210"/>
      <c r="CF61" s="210"/>
      <c r="CG61" s="210"/>
      <c r="CH61" s="210"/>
      <c r="CI61" s="210"/>
      <c r="CJ61" s="210"/>
      <c r="CK61" s="210"/>
      <c r="CL61" s="210"/>
      <c r="CM61" s="210"/>
      <c r="CN61" s="210"/>
      <c r="CO61" s="210"/>
      <c r="CP61" s="210"/>
      <c r="CQ61" s="210"/>
      <c r="CR61" s="210"/>
      <c r="CS61" s="210"/>
      <c r="CT61" s="210"/>
      <c r="CU61" s="210"/>
      <c r="CV61" s="210"/>
      <c r="CW61" s="210"/>
      <c r="CX61" s="210"/>
      <c r="CY61" s="210"/>
      <c r="CZ61" s="210"/>
      <c r="DA61" s="210"/>
      <c r="DB61" s="210"/>
      <c r="DC61" s="210"/>
      <c r="DD61" s="210"/>
      <c r="DE61" s="210"/>
      <c r="DF61" s="210"/>
      <c r="DG61" s="210"/>
      <c r="DH61" s="210"/>
      <c r="DI61" s="210"/>
      <c r="DJ61" s="210"/>
      <c r="DK61" s="210"/>
      <c r="DL61" s="210"/>
      <c r="DM61" s="210"/>
      <c r="DN61" s="210"/>
      <c r="DO61" s="210"/>
      <c r="DP61" s="210"/>
      <c r="DQ61" s="210"/>
      <c r="DR61" s="210"/>
      <c r="DS61" s="210"/>
      <c r="DT61" s="210"/>
      <c r="DU61" s="210"/>
      <c r="DV61" s="210"/>
      <c r="DW61" s="210"/>
      <c r="DX61" s="210"/>
      <c r="DY61" s="210"/>
      <c r="DZ61" s="210"/>
      <c r="EA61" s="210"/>
      <c r="EB61" s="210"/>
      <c r="EC61" s="210"/>
      <c r="ED61" s="210"/>
      <c r="EE61" s="210"/>
      <c r="EF61" s="210"/>
      <c r="EG61" s="210"/>
    </row>
    <row r="62" spans="1:137" s="207" customFormat="1" ht="180.75" customHeight="1">
      <c r="A62" s="208"/>
      <c r="B62" s="346" t="s">
        <v>141</v>
      </c>
      <c r="C62" s="346"/>
      <c r="D62" s="346"/>
      <c r="E62" s="346"/>
      <c r="F62" s="346"/>
      <c r="G62" s="346"/>
      <c r="H62" s="346"/>
      <c r="I62" s="346"/>
      <c r="J62" s="346"/>
      <c r="K62" s="346"/>
      <c r="L62" s="346"/>
      <c r="M62" s="346"/>
      <c r="N62" s="208"/>
      <c r="O62" s="208"/>
      <c r="P62" s="210"/>
      <c r="Q62" s="210"/>
      <c r="R62" s="210"/>
      <c r="S62" s="210"/>
      <c r="T62" s="210"/>
      <c r="U62" s="210"/>
      <c r="V62" s="210"/>
      <c r="W62" s="210"/>
      <c r="X62" s="210"/>
      <c r="Y62" s="210"/>
      <c r="Z62" s="210"/>
      <c r="AA62" s="210"/>
      <c r="AB62" s="210"/>
      <c r="AC62" s="210"/>
      <c r="AD62" s="210"/>
      <c r="AE62" s="210"/>
      <c r="AF62" s="210"/>
      <c r="AG62" s="210"/>
      <c r="AH62" s="210"/>
      <c r="AI62" s="210"/>
      <c r="AJ62" s="210"/>
      <c r="AK62" s="210"/>
      <c r="AL62" s="210"/>
      <c r="AM62" s="210"/>
      <c r="AN62" s="210"/>
      <c r="AO62" s="210"/>
      <c r="AP62" s="210"/>
      <c r="AQ62" s="210"/>
      <c r="AR62" s="210"/>
      <c r="AS62" s="210"/>
      <c r="AT62" s="210"/>
      <c r="AU62" s="210"/>
      <c r="AV62" s="210"/>
      <c r="AW62" s="210"/>
      <c r="AX62" s="210"/>
      <c r="AY62" s="210"/>
      <c r="AZ62" s="210"/>
      <c r="BA62" s="210"/>
      <c r="BB62" s="210"/>
      <c r="BC62" s="210"/>
      <c r="BD62" s="210"/>
      <c r="BE62" s="210"/>
      <c r="BF62" s="210"/>
      <c r="BG62" s="210"/>
      <c r="BH62" s="210"/>
      <c r="BI62" s="210"/>
      <c r="BJ62" s="210"/>
      <c r="BK62" s="210"/>
      <c r="BL62" s="210"/>
      <c r="BM62" s="210"/>
      <c r="BN62" s="210"/>
      <c r="BO62" s="210"/>
      <c r="BP62" s="210"/>
      <c r="BQ62" s="210"/>
      <c r="BR62" s="210"/>
      <c r="BS62" s="210"/>
      <c r="BT62" s="210"/>
      <c r="BU62" s="210"/>
      <c r="BV62" s="210"/>
      <c r="BW62" s="210"/>
      <c r="BX62" s="210"/>
      <c r="BY62" s="210"/>
      <c r="BZ62" s="210"/>
      <c r="CA62" s="210"/>
      <c r="CB62" s="210"/>
      <c r="CC62" s="210"/>
      <c r="CD62" s="210"/>
      <c r="CE62" s="210"/>
      <c r="CF62" s="210"/>
      <c r="CG62" s="210"/>
      <c r="CH62" s="210"/>
      <c r="CI62" s="210"/>
      <c r="CJ62" s="210"/>
      <c r="CK62" s="210"/>
      <c r="CL62" s="210"/>
      <c r="CM62" s="210"/>
      <c r="CN62" s="210"/>
      <c r="CO62" s="210"/>
      <c r="CP62" s="210"/>
      <c r="CQ62" s="210"/>
      <c r="CR62" s="210"/>
      <c r="CS62" s="210"/>
      <c r="CT62" s="210"/>
      <c r="CU62" s="210"/>
      <c r="CV62" s="210"/>
      <c r="CW62" s="210"/>
      <c r="CX62" s="210"/>
      <c r="CY62" s="210"/>
      <c r="CZ62" s="210"/>
      <c r="DA62" s="210"/>
      <c r="DB62" s="210"/>
      <c r="DC62" s="210"/>
      <c r="DD62" s="210"/>
      <c r="DE62" s="210"/>
      <c r="DF62" s="210"/>
      <c r="DG62" s="210"/>
      <c r="DH62" s="210"/>
      <c r="DI62" s="210"/>
      <c r="DJ62" s="210"/>
      <c r="DK62" s="210"/>
      <c r="DL62" s="210"/>
      <c r="DM62" s="210"/>
      <c r="DN62" s="210"/>
      <c r="DO62" s="210"/>
      <c r="DP62" s="210"/>
      <c r="DQ62" s="210"/>
      <c r="DR62" s="210"/>
      <c r="DS62" s="210"/>
      <c r="DT62" s="210"/>
      <c r="DU62" s="210"/>
      <c r="DV62" s="210"/>
      <c r="DW62" s="210"/>
      <c r="DX62" s="210"/>
      <c r="DY62" s="210"/>
      <c r="DZ62" s="210"/>
      <c r="EA62" s="210"/>
      <c r="EB62" s="210"/>
      <c r="EC62" s="210"/>
      <c r="ED62" s="210"/>
      <c r="EE62" s="210"/>
      <c r="EF62" s="210"/>
      <c r="EG62" s="210"/>
    </row>
  </sheetData>
  <sheetProtection algorithmName="SHA-512" hashValue="f0G7rhDYVVFUL9up9o2v0JHaLb6/mpfAvEi6bKDRQRV3k+rlAzUc1vjmAC+r3VXnWZWTZUbzTi6yXK0zCmyjRw==" saltValue="UUdaTe+1ZmB5hKXd+DxVzA==" spinCount="100000" sheet="1" objects="1" scenarios="1"/>
  <protectedRanges>
    <protectedRange sqref="K2 L5" name="DEVIS date" securityDescriptor="O:WDG:WDD:(A;;CC;;;S-1-5-21-3569255166-3711921035-3486062074-16758)(A;;CC;;;S-1-5-21-3569255166-3711921035-3486062074-227108)(A;;CC;;;S-1-5-21-3569255166-3711921035-3486062074-16714)(A;;CC;;;S-1-5-21-3569255166-3711921035-3486062074-250099)(A;;CC;;;S-1-5-21-3569255166-3711921035-3486062074-25087)(A;;CC;;;S-1-5-21-3569255166-3711921035-3486062074-65249)"/>
    <protectedRange algorithmName="SHA-512" hashValue="za9NuXXKiChmaNMPGULd4ZljbUYFWzWXyJQfrvw7bVpUrV168EiwbvXb+2nYoZAn5BibAayQdytj88G9j3MjeA==" saltValue="8HFYoGulPvu9GsEOxR3ArA==" spinCount="100000" sqref="C18:E18 B24:M52" name="Prestation Désignation" securityDescriptor="O:WDG:WDD:(A;;CC;;;S-1-5-21-3569255166-3711921035-3486062074-16758)(A;;CC;;;S-1-5-21-3569255166-3711921035-3486062074-227108)(A;;CC;;;S-1-5-21-3569255166-3711921035-3486062074-16714)(A;;CC;;;S-1-5-21-3569255166-3711921035-3486062074-250099)(A;;CC;;;S-1-5-21-3569255166-3711921035-3486062074-25087)(A;;CC;;;S-1-5-21-3569255166-3711921035-3486062074-65249)"/>
    <protectedRange algorithmName="SHA-512" hashValue="za9NuXXKiChmaNMPGULd4ZljbUYFWzWXyJQfrvw7bVpUrV168EiwbvXb+2nYoZAn5BibAayQdytj88G9j3MjeA==" saltValue="8HFYoGulPvu9GsEOxR3ArA==" spinCount="100000" sqref="H55" name="nb écht" securityDescriptor="O:WDG:WDD:(A;;CC;;;S-1-5-21-3569255166-3711921035-3486062074-16758)(A;;CC;;;S-1-5-21-3569255166-3711921035-3486062074-227108)(A;;CC;;;S-1-5-21-3569255166-3711921035-3486062074-16714)(A;;CC;;;S-1-5-21-3569255166-3711921035-3486062074-250099)(A;;CC;;;S-1-5-21-3569255166-3711921035-3486062074-25087)(A;;CC;;;S-1-5-21-3569255166-3711921035-3486062074-65249)"/>
    <protectedRange algorithmName="SHA-512" hashValue="+vyTT6Ao2d6+dFM4+3fwkfc/2+4zu12nKZxUCeubfORG6eBJ/AjFNiQjDHt+6azLgszSfihFoUuer5ukPkSjiQ==" saltValue="HPx0NGTdWFsKxFomWx6Ezw==" spinCount="100000" sqref="L6" name="Validation" securityDescriptor="O:WDG:WDD:(A;;CC;;;S-1-5-21-3569255166-3711921035-3486062074-16758)(A;;CC;;;S-1-5-21-3569255166-3711921035-3486062074-227108)(A;;CC;;;S-1-5-21-3569255166-3711921035-3486062074-16714)(A;;CC;;;S-1-5-21-3569255166-3711921035-3486062074-250099)(A;;CC;;;S-1-5-21-3569255166-3711921035-3486062074-25087)(A;;CC;;;S-1-5-21-3569255166-3711921035-3486062074-65249)"/>
  </protectedRanges>
  <mergeCells count="50">
    <mergeCell ref="B50:G50"/>
    <mergeCell ref="B44:G44"/>
    <mergeCell ref="B45:G45"/>
    <mergeCell ref="B33:G33"/>
    <mergeCell ref="B34:G34"/>
    <mergeCell ref="B35:G35"/>
    <mergeCell ref="B42:G42"/>
    <mergeCell ref="B41:G41"/>
    <mergeCell ref="B40:G40"/>
    <mergeCell ref="B36:G36"/>
    <mergeCell ref="B37:G37"/>
    <mergeCell ref="B20:G20"/>
    <mergeCell ref="B22:G22"/>
    <mergeCell ref="B51:G51"/>
    <mergeCell ref="B43:G43"/>
    <mergeCell ref="B62:M62"/>
    <mergeCell ref="B59:F59"/>
    <mergeCell ref="B60:F60"/>
    <mergeCell ref="B61:F61"/>
    <mergeCell ref="B53:C53"/>
    <mergeCell ref="L53:M53"/>
    <mergeCell ref="B56:M56"/>
    <mergeCell ref="B52:G52"/>
    <mergeCell ref="B46:G46"/>
    <mergeCell ref="B47:G47"/>
    <mergeCell ref="B48:G48"/>
    <mergeCell ref="B49:G49"/>
    <mergeCell ref="K2:M3"/>
    <mergeCell ref="C18:F19"/>
    <mergeCell ref="B18:B19"/>
    <mergeCell ref="L5:M5"/>
    <mergeCell ref="L6:M6"/>
    <mergeCell ref="I2:J3"/>
    <mergeCell ref="C9:D12"/>
    <mergeCell ref="C16:F16"/>
    <mergeCell ref="C14:D14"/>
    <mergeCell ref="I14:M16"/>
    <mergeCell ref="I18:M18"/>
    <mergeCell ref="B23:G23"/>
    <mergeCell ref="B24:G24"/>
    <mergeCell ref="B38:G38"/>
    <mergeCell ref="B39:G39"/>
    <mergeCell ref="B26:G26"/>
    <mergeCell ref="B25:G25"/>
    <mergeCell ref="B27:G27"/>
    <mergeCell ref="B28:G28"/>
    <mergeCell ref="B29:G29"/>
    <mergeCell ref="B30:G30"/>
    <mergeCell ref="B31:G31"/>
    <mergeCell ref="B32:G32"/>
  </mergeCells>
  <conditionalFormatting sqref="K2 L5:L6 C18">
    <cfRule type="containsBlanks" dxfId="3" priority="10">
      <formula>LEN(TRIM(C2))=0</formula>
    </cfRule>
  </conditionalFormatting>
  <conditionalFormatting sqref="H55">
    <cfRule type="containsBlanks" dxfId="2" priority="2">
      <formula>LEN(TRIM(H55))=0</formula>
    </cfRule>
    <cfRule type="containsBlanks" dxfId="1" priority="3">
      <formula>LEN(TRIM(H55))=0</formula>
    </cfRule>
  </conditionalFormatting>
  <conditionalFormatting sqref="C16">
    <cfRule type="containsBlanks" dxfId="0" priority="1">
      <formula>LEN(TRIM(C16))=0</formula>
    </cfRule>
  </conditionalFormatting>
  <hyperlinks>
    <hyperlink ref="C13" r:id="rId1" xr:uid="{00000000-0004-0000-0100-000000000000}"/>
  </hyperlinks>
  <pageMargins left="0.70866141732283472" right="0.70866141732283472" top="0.74803149606299213" bottom="0.74803149606299213" header="0.31496062992125984" footer="0.31496062992125984"/>
  <pageSetup paperSize="9" scale="48" orientation="portrait" r:id="rId2"/>
  <headerFooter>
    <oddFooter>&amp;C&amp;12&amp;K00A3A6Institut national de recherche pour l’agriculture, l’alimentation et l’environnement
Etablissement Public à caractère Scientifique et Technologique, EPST 7389  Siège : 147, rue de l’Université 75338 Paris Cedex 07</oddFooter>
  </headerFooter>
  <colBreaks count="1" manualBreakCount="1">
    <brk id="14" max="1048575" man="1"/>
  </col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Demande de travaux</vt:lpstr>
      <vt:lpstr>Devis</vt:lpstr>
      <vt:lpstr>'Demande de travaux'!Zone_d_impression</vt:lpstr>
      <vt:lpstr>Devis!Zone_d_impression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Bastien Gérard</dc:creator>
  <cp:lastModifiedBy>Bastien Gerard</cp:lastModifiedBy>
  <cp:lastPrinted>2024-08-23T09:50:52Z</cp:lastPrinted>
  <dcterms:created xsi:type="dcterms:W3CDTF">2020-01-13T16:35:21Z</dcterms:created>
  <dcterms:modified xsi:type="dcterms:W3CDTF">2025-12-08T11:41:14Z</dcterms:modified>
</cp:coreProperties>
</file>